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T-Tics" sheetId="1" r:id="rId5"/>
    <sheet state="visible" name="01" sheetId="2" r:id="rId6"/>
    <sheet state="visible" name="02" sheetId="3" r:id="rId7"/>
    <sheet state="visible" name="03" sheetId="4" r:id="rId8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tc={a0904153-a101-486b-9fce-cb79e02aeaec}</author>
    <author>tc={d9bec506-b0ab-4e0e-af51-3ede0f41b901}</author>
  </authors>
  <commentList>
    <comment authorId="0" xr:uid="{a0904153-a101-486b-9fce-cb79e02aeaec}" ref="J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Recomendable dejar como línea base el resultado final del indicador en el año inmediatamente anterior
</t>
      </text>
    </comment>
    <comment authorId="1" xr:uid="{d9bec506-b0ab-4e0e-af51-3ede0f41b901}" ref="K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Importante aquí establecer para cada indicador la meta final deseada de forma razonable, que se proyecta al cierre de la presente vigencia
</t>
      </text>
    </comment>
  </commentList>
</comments>
</file>

<file path=xl/sharedStrings.xml><?xml version="1.0" encoding="utf-8"?>
<sst xmlns="http://schemas.openxmlformats.org/spreadsheetml/2006/main" count="264" uniqueCount="120">
  <si>
    <t xml:space="preserve">PROCESO: </t>
  </si>
  <si>
    <t>TECNOLOGIAS DE LA INFORMACIÓN Y LA COMUNICACIÓN - TIC'S</t>
  </si>
  <si>
    <t>NOMBRE DEL INDICADOR</t>
  </si>
  <si>
    <t>OBJETIVO DEL INDICADOR</t>
  </si>
  <si>
    <t>FORMULA DEL INDICADOR</t>
  </si>
  <si>
    <t>PERIODICIDAD REPORTE</t>
  </si>
  <si>
    <t>TIPO INDICADOR</t>
  </si>
  <si>
    <t>INTERPRETACIÓN SITUACIÓN</t>
  </si>
  <si>
    <t>LINEA BASE</t>
  </si>
  <si>
    <t>META 2025</t>
  </si>
  <si>
    <t>RESULTADOS VIGENCIA 2025</t>
  </si>
  <si>
    <t>OPTIMA</t>
  </si>
  <si>
    <t>ACEPTABLE</t>
  </si>
  <si>
    <t>DEFICIENTE</t>
  </si>
  <si>
    <t>Acum.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</si>
  <si>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</si>
  <si>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</si>
  <si>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</si>
  <si>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</si>
  <si>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</si>
  <si>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</si>
  <si>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</si>
  <si>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</si>
  <si>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</si>
  <si>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</si>
  <si>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</si>
  <si>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</si>
  <si>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IN01</t>
  </si>
  <si>
    <t xml:space="preserve">Cubrimiento en asesoría, soporte y mantenimiento informático </t>
  </si>
  <si>
    <t>Brindar oportunamente  mantenimiento, asesoria y soporte informatico a Aguas del Huila.</t>
  </si>
  <si>
    <t>(Número de requerimientos de asesoría, soporte y mantenimiento atendidos /Número de requerimientos de asesoría, soporte y mantenimiento solicitados) * 100</t>
  </si>
  <si>
    <t>Mensual</t>
  </si>
  <si>
    <t xml:space="preserve">Eficiencia </t>
  </si>
  <si>
    <t>Entre 81% y 100%</t>
  </si>
  <si>
    <t>Entre 61% y 80%</t>
  </si>
  <si>
    <t>Menor al 60%</t>
  </si>
  <si>
    <t>IN02</t>
  </si>
  <si>
    <t xml:space="preserve">Disponibilidad del sistema </t>
  </si>
  <si>
    <t>Prestar el servicio de iternet a las oficnas de Aguas del Huila.</t>
  </si>
  <si>
    <t>Sumatoria de los  Minutos con servicio servicios / Total  número de mínutos por  periodo (mensual)</t>
  </si>
  <si>
    <t>IN03</t>
  </si>
  <si>
    <t xml:space="preserve">Visitantes Página Web </t>
  </si>
  <si>
    <t>Registrar las visitas de los usuarios a la pagina web de Aguas del Huila.</t>
  </si>
  <si>
    <t>No. De usuarios que accesan a la página Web.</t>
  </si>
  <si>
    <t>Bimensual</t>
  </si>
  <si>
    <t>Mayor a 1.501</t>
  </si>
  <si>
    <t>Entre 501 y 1.500</t>
  </si>
  <si>
    <t>Menos de 500</t>
  </si>
  <si>
    <t>PROCESO</t>
  </si>
  <si>
    <t>GESTIÓN DE PROYECTOS</t>
  </si>
  <si>
    <t>GESTIÓN DE PORTAFOLIO</t>
  </si>
  <si>
    <t>GESTIÓN DE OPORTUNIDADES</t>
  </si>
  <si>
    <t>GESTIÓN DE BIENES Y SERVICIOS</t>
  </si>
  <si>
    <t>GESTIÓN JURÍDICA - CONTRATACIÓN</t>
  </si>
  <si>
    <t>MEJORAMIENTO CONTINUO</t>
  </si>
  <si>
    <t>GESTIÓN DE RECURSOS HUMANOS</t>
  </si>
  <si>
    <t>GESTIÓN DE SERVICIOS PÚBLICOS</t>
  </si>
  <si>
    <t>GESTIÓN DEL CONOCIMIENTO</t>
  </si>
  <si>
    <t>GESTIÓN FINANCIERA</t>
  </si>
  <si>
    <t>CONTROL INTERNO</t>
  </si>
  <si>
    <t>DIRECCIONAMIENTO ESTRATÉGICO</t>
  </si>
  <si>
    <t>Eficacia</t>
  </si>
  <si>
    <t>Efectividad</t>
  </si>
  <si>
    <t>Trimestral</t>
  </si>
  <si>
    <t>Cuatrimestral</t>
  </si>
  <si>
    <t>Semestral</t>
  </si>
  <si>
    <t>Anual</t>
  </si>
  <si>
    <t>TIPO DE INDICADOR</t>
  </si>
  <si>
    <t>CÓDIGO DEL INDICADOR</t>
  </si>
  <si>
    <t>AH-TI-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</si>
  <si>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</si>
  <si>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</si>
  <si>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</si>
  <si>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</si>
  <si>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</si>
  <si>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</si>
  <si>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</si>
  <si>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</si>
  <si>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</si>
  <si>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%</t>
  </si>
  <si>
    <t>GRUPO DE TECNOLOGIAS DE LA INFORMACIÓN Y LA COMUNICACIÓN - TIC'S</t>
  </si>
  <si>
    <t>METODOLOGIA PARA OBTENER LOS DATOS:</t>
  </si>
  <si>
    <t>Para el cálculo del indicador es preciso tener cuenta el total de minutos al mes que corresponde a 43200 (minutos/mes), cifra a la cual se le restan los minutos identificados por el proceso donde no se tuvo sistema en el periodo.</t>
  </si>
  <si>
    <t>MEDICIÓN DE DATOS:</t>
  </si>
  <si>
    <t>VIGENCIA 2025</t>
  </si>
  <si>
    <t>MES</t>
  </si>
  <si>
    <t>ACUM</t>
  </si>
  <si>
    <t>META  AÑO 2025</t>
  </si>
  <si>
    <t>RESULTADOS DE LA VIGENCIA</t>
  </si>
  <si>
    <t>VARIABLES</t>
  </si>
  <si>
    <t>Sumatoria de los  Minutos con servicios</t>
  </si>
  <si>
    <t>Total  número de mínutos por  periodo (mensual)</t>
  </si>
  <si>
    <t xml:space="preserve"> </t>
  </si>
  <si>
    <t>RANGOS DE EVALUACIÓN</t>
  </si>
  <si>
    <t>ANÁLISIS GRÁFICO (Tendencia del indicador)</t>
  </si>
  <si>
    <t>Número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</si>
  <si>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</si>
  <si>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Fecha</t>
  </si>
  <si>
    <t>Se reciben solicitudes , verbales y via telefonica y se brinda el apoyo para subsanar el daño o requerimiento, informacion que se obtiene dairiamente y se realiza un consolidado mensual.</t>
  </si>
  <si>
    <t>El Administrador de la Pagina Web Click Masivo, nos generan un reporte mensula donde nos definen : Visitantes distintos, Numero de Visitas Paginas, Solicitudes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</si>
  <si>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</si>
  <si>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 xml:space="preserve">Número de requerimientos de asesoría, soporte y mantenimiento atendidos </t>
  </si>
  <si>
    <t>No. de usuarios que acceden a la página Web</t>
  </si>
  <si>
    <t>Número de requerimientos de asesoría, soporte y mantenimiento solicitados</t>
  </si>
  <si>
    <t>GRUPO DE GESTIÓN DE PROYECTOS</t>
  </si>
  <si>
    <t>GRUPO DE GESTIÓN DE PORTAFOLIO</t>
  </si>
  <si>
    <t>GRUPO DE GESTIÓN DE OPORTUNIDADES</t>
  </si>
  <si>
    <t>GRUPO DE GESTIÓN DE BIENES Y SERVICIOS</t>
  </si>
  <si>
    <t>GRUPO DE GESTIÓN JURÍDICA - CONTRATACIÓN</t>
  </si>
  <si>
    <t>GRUPO DE MEJORAMIENTO CONTINUO</t>
  </si>
  <si>
    <t>GRUPO DE GESTIÓN DE RECURSOS HUMANOS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</si>
  <si>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</si>
  <si>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GRUPO DE GESTIÓN DE SERVICIOS PÚBLICOS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</si>
  <si>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</si>
  <si>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GRUPO DE GESTIÓN DEL CONOCIMIENTO</t>
  </si>
  <si>
    <t>GRUPO DE GESTIÓN FINANCIERA</t>
  </si>
  <si>
    <t>GRUPO DE CONTROL INTERNO</t>
  </si>
  <si>
    <t>GRUPO DE DIRECCIONAMIENTO ESTRATÉGICO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</si>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</sst>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#,##0.0"/>
  </numFmts>
  <fonts count="20">
    <font>
      <sz val="11.0"/>
      <color theme="1"/>
      <name val="Calibri"/>
      <scheme val="minor"/>
    </font>
    <font>
      <b/>
      <sz val="10.0"/>
      <color theme="1"/>
      <name val="Arial"/>
    </font>
    <font/>
    <font>
      <b/>
      <sz val="8.0"/>
      <color theme="1"/>
      <name val="Arial"/>
    </font>
    <font>
      <b/>
      <sz val="6.0"/>
      <color theme="1"/>
      <name val="Arial"/>
    </font>
    <font>
      <b/>
      <sz val="10.0"/>
      <color theme="1"/>
      <name val="Calibri"/>
    </font>
    <font>
      <b/>
      <sz val="14.0"/>
      <color theme="1"/>
      <name val="Calibri"/>
    </font>
    <font>
      <sz val="8.0"/>
      <color theme="1"/>
      <name val="Calibri"/>
    </font>
    <font>
      <b/>
      <sz val="8.0"/>
      <color rgb="FF000000"/>
      <name val="Arial"/>
    </font>
    <font>
      <sz val="8.0"/>
      <color theme="1"/>
      <name val="Arial"/>
    </font>
    <font>
      <sz val="8.0"/>
      <color rgb="FF000000"/>
      <name val="Arial"/>
    </font>
    <font>
      <sz val="10.0"/>
      <color theme="1"/>
      <name val="Tahoma"/>
    </font>
    <font>
      <sz val="11.0"/>
      <color theme="1"/>
      <name val="Calibri"/>
    </font>
    <font>
      <sz val="11.0"/>
      <color theme="1"/>
      <name val="Arial"/>
    </font>
    <font>
      <sz val="10.0"/>
      <color theme="1"/>
      <name val="Arial"/>
    </font>
    <font>
      <b/>
      <sz val="10.0"/>
      <color theme="1"/>
      <name val="Tahoma"/>
    </font>
    <font>
      <b/>
      <sz val="8.0"/>
      <color theme="1"/>
      <name val="Tahoma"/>
    </font>
    <font>
      <sz val="8.0"/>
      <color theme="1"/>
      <name val="Tahoma"/>
    </font>
    <font>
      <sz val="9.0"/>
      <color theme="1"/>
      <name val="Tahoma"/>
    </font>
    <font>
      <b/>
      <sz val="9.0"/>
      <color theme="1"/>
      <name val="Tahoma"/>
    </font>
  </fonts>
  <fills count="10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7F7F7F"/>
        <bgColor rgb="FF7F7F7F"/>
      </patternFill>
    </fill>
    <fill>
      <patternFill patternType="solid">
        <fgColor rgb="FF92D050"/>
        <bgColor rgb="FF92D050"/>
      </patternFill>
    </fill>
    <fill>
      <patternFill patternType="solid">
        <fgColor rgb="FFE5DFEC"/>
        <bgColor rgb="FFE5DFEC"/>
      </patternFill>
    </fill>
  </fills>
  <borders count="72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/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/>
      <top style="double">
        <color rgb="FF000000"/>
      </top>
      <bottom/>
    </border>
    <border>
      <top style="double">
        <color rgb="FF000000"/>
      </top>
      <bottom/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/>
      <top style="double">
        <color rgb="FF000000"/>
      </top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/>
      <top style="medium">
        <color rgb="FF000000"/>
      </top>
      <bottom/>
    </border>
    <border>
      <right/>
      <top style="medium">
        <color rgb="FF000000"/>
      </top>
      <bottom/>
    </border>
  </borders>
  <cellStyleXfs count="1">
    <xf borderId="0" fillId="0" fontId="0" numFmtId="0" applyAlignment="1" applyFont="1"/>
  </cellStyleXfs>
  <cellXfs count="1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1" numFmtId="0" xfId="0" applyAlignment="1" applyBorder="1" applyFont="1">
      <alignment horizontal="left" shrinkToFit="0" vertical="center" wrapText="1"/>
    </xf>
    <xf borderId="4" fillId="0" fontId="2" numFmtId="0" xfId="0" applyBorder="1" applyFont="1"/>
    <xf borderId="5" fillId="2" fontId="3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2" fontId="3" numFmtId="0" xfId="0" applyAlignment="1" applyBorder="1" applyFont="1">
      <alignment horizontal="center" shrinkToFit="0" vertical="center" wrapText="1"/>
    </xf>
    <xf borderId="7" fillId="2" fontId="4" numFmtId="0" xfId="0" applyAlignment="1" applyBorder="1" applyFont="1">
      <alignment horizontal="center" shrinkToFit="0" textRotation="90" vertical="center" wrapText="1"/>
    </xf>
    <xf borderId="1" fillId="2" fontId="3" numFmtId="0" xfId="0" applyAlignment="1" applyBorder="1" applyFont="1">
      <alignment horizontal="center" shrinkToFit="0" vertical="center" wrapText="1"/>
    </xf>
    <xf borderId="7" fillId="3" fontId="5" numFmtId="0" xfId="0" applyAlignment="1" applyBorder="1" applyFill="1" applyFont="1">
      <alignment horizontal="center" shrinkToFit="0" textRotation="90" vertical="center" wrapText="1"/>
    </xf>
    <xf borderId="1" fillId="2" fontId="6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4" fontId="4" numFmtId="0" xfId="0" applyAlignment="1" applyBorder="1" applyFill="1" applyFont="1">
      <alignment horizontal="center" shrinkToFit="0" vertical="center" wrapText="1"/>
    </xf>
    <xf borderId="11" fillId="5" fontId="4" numFmtId="0" xfId="0" applyAlignment="1" applyBorder="1" applyFill="1" applyFont="1">
      <alignment horizontal="center" shrinkToFit="0" vertical="center" wrapText="1"/>
    </xf>
    <xf borderId="11" fillId="6" fontId="4" numFmtId="0" xfId="0" applyAlignment="1" applyBorder="1" applyFill="1" applyFont="1">
      <alignment horizontal="center" shrinkToFit="0" vertical="center" wrapText="1"/>
    </xf>
    <xf borderId="11" fillId="2" fontId="5" numFmtId="0" xfId="0" applyAlignment="1" applyBorder="1" applyFont="1">
      <alignment horizontal="center" shrinkToFit="0" textRotation="90" vertical="center" wrapText="1"/>
    </xf>
    <xf borderId="0" fillId="0" fontId="7" numFmtId="0" xfId="0" applyFont="1"/>
    <xf borderId="11" fillId="0" fontId="7" numFmtId="49" xfId="0" applyAlignment="1" applyBorder="1" applyFont="1" applyNumberFormat="1">
      <alignment horizontal="center" vertical="top"/>
    </xf>
    <xf borderId="11" fillId="0" fontId="8" numFmtId="0" xfId="0" applyAlignment="1" applyBorder="1" applyFont="1">
      <alignment shrinkToFit="0" vertical="top" wrapText="1"/>
    </xf>
    <xf borderId="11" fillId="0" fontId="9" numFmtId="0" xfId="0" applyAlignment="1" applyBorder="1" applyFont="1">
      <alignment horizontal="left" shrinkToFit="0" vertical="top" wrapText="1"/>
    </xf>
    <xf borderId="11" fillId="0" fontId="10" numFmtId="0" xfId="0" applyAlignment="1" applyBorder="1" applyFont="1">
      <alignment horizontal="left" shrinkToFit="0" vertical="top" wrapText="1"/>
    </xf>
    <xf borderId="11" fillId="0" fontId="9" numFmtId="0" xfId="0" applyAlignment="1" applyBorder="1" applyFont="1">
      <alignment horizontal="center" shrinkToFit="0" textRotation="90" vertical="center" wrapText="1"/>
    </xf>
    <xf borderId="11" fillId="0" fontId="3" numFmtId="9" xfId="0" applyAlignment="1" applyBorder="1" applyFont="1" applyNumberFormat="1">
      <alignment horizontal="center" shrinkToFit="0" vertical="center" wrapText="1"/>
    </xf>
    <xf borderId="11" fillId="0" fontId="5" numFmtId="164" xfId="0" applyAlignment="1" applyBorder="1" applyFont="1" applyNumberFormat="1">
      <alignment horizontal="center" shrinkToFit="0" textRotation="90" vertical="center" wrapText="1"/>
    </xf>
    <xf borderId="11" fillId="0" fontId="5" numFmtId="9" xfId="0" applyAlignment="1" applyBorder="1" applyFont="1" applyNumberFormat="1">
      <alignment horizontal="center" shrinkToFit="0" textRotation="90" vertical="center" wrapText="1"/>
    </xf>
    <xf borderId="11" fillId="0" fontId="5" numFmtId="165" xfId="0" applyAlignment="1" applyBorder="1" applyFont="1" applyNumberFormat="1">
      <alignment horizontal="center" shrinkToFit="0" textRotation="90" vertical="center" wrapText="1"/>
    </xf>
    <xf borderId="11" fillId="0" fontId="5" numFmtId="3" xfId="0" applyAlignment="1" applyBorder="1" applyFont="1" applyNumberFormat="1">
      <alignment horizontal="center" shrinkToFit="0" textRotation="90" vertical="center" wrapText="1"/>
    </xf>
    <xf borderId="12" fillId="3" fontId="11" numFmtId="0" xfId="0" applyAlignment="1" applyBorder="1" applyFont="1">
      <alignment horizontal="left" vertical="center"/>
    </xf>
    <xf borderId="13" fillId="0" fontId="2" numFmtId="0" xfId="0" applyBorder="1" applyFont="1"/>
    <xf borderId="14" fillId="0" fontId="2" numFmtId="0" xfId="0" applyBorder="1" applyFont="1"/>
    <xf borderId="15" fillId="3" fontId="11" numFmtId="0" xfId="0" applyAlignment="1" applyBorder="1" applyFont="1">
      <alignment horizontal="left" vertical="center"/>
    </xf>
    <xf borderId="16" fillId="7" fontId="12" numFmtId="0" xfId="0" applyAlignment="1" applyBorder="1" applyFill="1" applyFont="1">
      <alignment horizontal="center"/>
    </xf>
    <xf borderId="17" fillId="0" fontId="2" numFmtId="0" xfId="0" applyBorder="1" applyFont="1"/>
    <xf borderId="18" fillId="0" fontId="2" numFmtId="0" xfId="0" applyBorder="1" applyFont="1"/>
    <xf borderId="0" fillId="0" fontId="11" numFmtId="0" xfId="0" applyAlignment="1" applyFont="1">
      <alignment vertical="center"/>
    </xf>
    <xf borderId="19" fillId="0" fontId="2" numFmtId="0" xfId="0" applyBorder="1" applyFont="1"/>
    <xf borderId="0" fillId="0" fontId="13" numFmtId="0" xfId="0" applyFont="1"/>
    <xf borderId="20" fillId="3" fontId="11" numFmtId="0" xfId="0" applyAlignment="1" applyBorder="1" applyFont="1">
      <alignment horizontal="left" vertical="center"/>
    </xf>
    <xf borderId="21" fillId="0" fontId="2" numFmtId="0" xfId="0" applyBorder="1" applyFont="1"/>
    <xf borderId="22" fillId="0" fontId="2" numFmtId="0" xfId="0" applyBorder="1" applyFont="1"/>
    <xf borderId="0" fillId="0" fontId="14" numFmtId="0" xfId="0" applyFont="1"/>
    <xf borderId="23" fillId="3" fontId="15" numFmtId="0" xfId="0" applyAlignment="1" applyBorder="1" applyFont="1">
      <alignment horizontal="left" vertical="center"/>
    </xf>
    <xf borderId="24" fillId="0" fontId="2" numFmtId="0" xfId="0" applyBorder="1" applyFont="1"/>
    <xf borderId="23" fillId="3" fontId="11" numFmtId="0" xfId="0" applyAlignment="1" applyBorder="1" applyFont="1">
      <alignment horizontal="left" vertical="center"/>
    </xf>
    <xf borderId="25" fillId="3" fontId="11" numFmtId="0" xfId="0" applyAlignment="1" applyBorder="1" applyFont="1">
      <alignment horizontal="left" vertical="center"/>
    </xf>
    <xf borderId="26" fillId="0" fontId="2" numFmtId="0" xfId="0" applyBorder="1" applyFont="1"/>
    <xf borderId="27" fillId="0" fontId="2" numFmtId="0" xfId="0" applyBorder="1" applyFont="1"/>
    <xf borderId="28" fillId="3" fontId="16" numFmtId="0" xfId="0" applyAlignment="1" applyBorder="1" applyFont="1">
      <alignment horizontal="right" vertical="center"/>
    </xf>
    <xf borderId="29" fillId="3" fontId="15" numFmtId="2" xfId="0" applyAlignment="1" applyBorder="1" applyFont="1" applyNumberFormat="1">
      <alignment horizontal="left" vertical="center"/>
    </xf>
    <xf borderId="30" fillId="0" fontId="2" numFmtId="0" xfId="0" applyBorder="1" applyFont="1"/>
    <xf borderId="31" fillId="8" fontId="16" numFmtId="0" xfId="0" applyAlignment="1" applyBorder="1" applyFill="1" applyFont="1">
      <alignment horizontal="center" shrinkToFit="0" vertical="center" wrapText="1"/>
    </xf>
    <xf borderId="32" fillId="0" fontId="2" numFmtId="0" xfId="0" applyBorder="1" applyFont="1"/>
    <xf borderId="33" fillId="0" fontId="2" numFmtId="0" xfId="0" applyBorder="1" applyFont="1"/>
    <xf borderId="34" fillId="8" fontId="16" numFmtId="0" xfId="0" applyAlignment="1" applyBorder="1" applyFont="1">
      <alignment horizontal="center" shrinkToFit="0" textRotation="90" vertical="center" wrapText="1"/>
    </xf>
    <xf borderId="35" fillId="8" fontId="16" numFmtId="0" xfId="0" applyAlignment="1" applyBorder="1" applyFont="1">
      <alignment horizontal="center" shrinkToFit="0" textRotation="90" vertical="center" wrapText="1"/>
    </xf>
    <xf borderId="15" fillId="8" fontId="16" numFmtId="0" xfId="0" applyAlignment="1" applyBorder="1" applyFont="1">
      <alignment horizontal="center" vertical="center"/>
    </xf>
    <xf borderId="36" fillId="0" fontId="2" numFmtId="0" xfId="0" applyBorder="1" applyFont="1"/>
    <xf borderId="37" fillId="0" fontId="2" numFmtId="0" xfId="0" applyBorder="1" applyFont="1"/>
    <xf borderId="38" fillId="0" fontId="2" numFmtId="0" xfId="0" applyBorder="1" applyFont="1"/>
    <xf borderId="39" fillId="0" fontId="2" numFmtId="0" xfId="0" applyBorder="1" applyFont="1"/>
    <xf borderId="40" fillId="0" fontId="2" numFmtId="0" xfId="0" applyBorder="1" applyFont="1"/>
    <xf borderId="23" fillId="8" fontId="16" numFmtId="0" xfId="0" applyAlignment="1" applyBorder="1" applyFont="1">
      <alignment horizontal="center" shrinkToFit="0" vertical="center" wrapText="1"/>
    </xf>
    <xf borderId="25" fillId="3" fontId="17" numFmtId="0" xfId="0" applyAlignment="1" applyBorder="1" applyFont="1">
      <alignment horizontal="left" shrinkToFit="0" vertical="top" wrapText="1"/>
    </xf>
    <xf borderId="41" fillId="0" fontId="17" numFmtId="0" xfId="0" applyAlignment="1" applyBorder="1" applyFont="1">
      <alignment horizontal="center" shrinkToFit="0" vertical="center" wrapText="1"/>
    </xf>
    <xf borderId="42" fillId="3" fontId="17" numFmtId="0" xfId="0" applyAlignment="1" applyBorder="1" applyFont="1">
      <alignment horizontal="left" shrinkToFit="0" vertical="center" wrapText="1"/>
    </xf>
    <xf borderId="41" fillId="3" fontId="17" numFmtId="9" xfId="0" applyAlignment="1" applyBorder="1" applyFont="1" applyNumberFormat="1">
      <alignment horizontal="center" shrinkToFit="0" vertical="center" wrapText="1"/>
    </xf>
    <xf borderId="41" fillId="3" fontId="17" numFmtId="0" xfId="0" applyAlignment="1" applyBorder="1" applyFont="1">
      <alignment horizontal="center" shrinkToFit="0" vertical="center" wrapText="1"/>
    </xf>
    <xf borderId="42" fillId="0" fontId="16" numFmtId="0" xfId="0" applyAlignment="1" applyBorder="1" applyFont="1">
      <alignment horizontal="center" shrinkToFit="0" vertical="center" wrapText="1"/>
    </xf>
    <xf borderId="43" fillId="3" fontId="15" numFmtId="0" xfId="0" applyAlignment="1" applyBorder="1" applyFont="1">
      <alignment horizontal="left" shrinkToFit="0" vertical="center" wrapText="1"/>
    </xf>
    <xf borderId="44" fillId="0" fontId="2" numFmtId="0" xfId="0" applyBorder="1" applyFont="1"/>
    <xf borderId="45" fillId="0" fontId="2" numFmtId="0" xfId="0" applyBorder="1" applyFont="1"/>
    <xf borderId="46" fillId="0" fontId="17" numFmtId="0" xfId="0" applyAlignment="1" applyBorder="1" applyFont="1">
      <alignment horizontal="left" shrinkToFit="0" vertical="center" wrapText="1"/>
    </xf>
    <xf borderId="47" fillId="0" fontId="2" numFmtId="0" xfId="0" applyBorder="1" applyFont="1"/>
    <xf borderId="48" fillId="0" fontId="2" numFmtId="0" xfId="0" applyBorder="1" applyFont="1"/>
    <xf borderId="43" fillId="3" fontId="15" numFmtId="0" xfId="0" applyAlignment="1" applyBorder="1" applyFont="1">
      <alignment horizontal="left" vertical="center"/>
    </xf>
    <xf borderId="0" fillId="0" fontId="11" numFmtId="0" xfId="0" applyAlignment="1" applyFont="1">
      <alignment horizontal="right" vertical="center"/>
    </xf>
    <xf borderId="0" fillId="0" fontId="11" numFmtId="0" xfId="0" applyAlignment="1" applyFont="1">
      <alignment horizontal="center" vertical="center"/>
    </xf>
    <xf borderId="12" fillId="8" fontId="15" numFmtId="0" xfId="0" applyAlignment="1" applyBorder="1" applyFon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20" fillId="8" fontId="15" numFmtId="0" xfId="0" applyAlignment="1" applyBorder="1" applyFont="1">
      <alignment horizontal="center" vertical="center"/>
    </xf>
    <xf borderId="49" fillId="8" fontId="15" numFmtId="0" xfId="0" applyAlignment="1" applyBorder="1" applyFont="1">
      <alignment horizontal="center" vertical="center"/>
    </xf>
    <xf borderId="50" fillId="8" fontId="15" numFmtId="0" xfId="0" applyAlignment="1" applyBorder="1" applyFont="1">
      <alignment horizontal="center" vertical="center"/>
    </xf>
    <xf borderId="20" fillId="0" fontId="11" numFmtId="0" xfId="0" applyAlignment="1" applyBorder="1" applyFont="1">
      <alignment horizontal="left" vertical="center"/>
    </xf>
    <xf borderId="49" fillId="0" fontId="11" numFmtId="164" xfId="0" applyAlignment="1" applyBorder="1" applyFont="1" applyNumberFormat="1">
      <alignment vertical="center"/>
    </xf>
    <xf borderId="50" fillId="3" fontId="15" numFmtId="164" xfId="0" applyAlignment="1" applyBorder="1" applyFont="1" applyNumberFormat="1">
      <alignment vertical="center"/>
    </xf>
    <xf borderId="20" fillId="9" fontId="16" numFmtId="0" xfId="0" applyAlignment="1" applyBorder="1" applyFill="1" applyFont="1">
      <alignment horizontal="left" vertical="center"/>
    </xf>
    <xf borderId="49" fillId="3" fontId="11" numFmtId="9" xfId="0" applyAlignment="1" applyBorder="1" applyFont="1" applyNumberFormat="1">
      <alignment horizontal="right" vertical="center"/>
    </xf>
    <xf borderId="50" fillId="3" fontId="11" numFmtId="9" xfId="0" applyAlignment="1" applyBorder="1" applyFont="1" applyNumberFormat="1">
      <alignment horizontal="right" vertical="center"/>
    </xf>
    <xf borderId="51" fillId="3" fontId="15" numFmtId="0" xfId="0" applyAlignment="1" applyBorder="1" applyFont="1">
      <alignment horizontal="center" textRotation="90" vertical="center"/>
    </xf>
    <xf borderId="49" fillId="0" fontId="17" numFmtId="0" xfId="0" applyAlignment="1" applyBorder="1" applyFont="1">
      <alignment horizontal="left" shrinkToFit="0" vertical="center" wrapText="1"/>
    </xf>
    <xf borderId="49" fillId="0" fontId="11" numFmtId="3" xfId="0" applyAlignment="1" applyBorder="1" applyFont="1" applyNumberFormat="1">
      <alignment vertical="center"/>
    </xf>
    <xf borderId="50" fillId="3" fontId="11" numFmtId="3" xfId="0" applyAlignment="1" applyBorder="1" applyFont="1" applyNumberFormat="1">
      <alignment vertical="center"/>
    </xf>
    <xf borderId="52" fillId="0" fontId="2" numFmtId="0" xfId="0" applyBorder="1" applyFont="1"/>
    <xf borderId="49" fillId="0" fontId="17" numFmtId="0" xfId="0" applyAlignment="1" applyBorder="1" applyFont="1">
      <alignment horizontal="left" shrinkToFit="0" vertical="top" wrapText="1"/>
    </xf>
    <xf borderId="49" fillId="0" fontId="11" numFmtId="0" xfId="0" applyAlignment="1" applyBorder="1" applyFont="1">
      <alignment vertical="center"/>
    </xf>
    <xf borderId="53" fillId="3" fontId="15" numFmtId="0" xfId="0" applyAlignment="1" applyBorder="1" applyFont="1">
      <alignment horizontal="left" vertical="center"/>
    </xf>
    <xf borderId="54" fillId="0" fontId="2" numFmtId="0" xfId="0" applyBorder="1" applyFont="1"/>
    <xf borderId="55" fillId="0" fontId="2" numFmtId="0" xfId="0" applyBorder="1" applyFont="1"/>
    <xf borderId="50" fillId="3" fontId="11" numFmtId="0" xfId="0" applyAlignment="1" applyBorder="1" applyFont="1">
      <alignment vertical="center"/>
    </xf>
    <xf borderId="56" fillId="0" fontId="2" numFmtId="0" xfId="0" applyBorder="1" applyFont="1"/>
    <xf borderId="41" fillId="0" fontId="17" numFmtId="0" xfId="0" applyAlignment="1" applyBorder="1" applyFont="1">
      <alignment horizontal="left" shrinkToFit="0" vertical="top" wrapText="1"/>
    </xf>
    <xf borderId="41" fillId="0" fontId="11" numFmtId="0" xfId="0" applyAlignment="1" applyBorder="1" applyFont="1">
      <alignment vertical="center"/>
    </xf>
    <xf borderId="57" fillId="3" fontId="11" numFmtId="0" xfId="0" applyAlignment="1" applyBorder="1" applyFont="1">
      <alignment vertical="center"/>
    </xf>
    <xf borderId="31" fillId="3" fontId="15" numFmtId="0" xfId="0" applyAlignment="1" applyBorder="1" applyFont="1">
      <alignment horizontal="center" shrinkToFit="0" vertical="center" wrapText="1"/>
    </xf>
    <xf borderId="58" fillId="3" fontId="15" numFmtId="9" xfId="0" applyAlignment="1" applyBorder="1" applyFont="1" applyNumberFormat="1">
      <alignment horizontal="center" shrinkToFit="0" vertical="center" wrapText="1"/>
    </xf>
    <xf borderId="59" fillId="0" fontId="2" numFmtId="0" xfId="0" applyBorder="1" applyFont="1"/>
    <xf borderId="60" fillId="0" fontId="2" numFmtId="0" xfId="0" applyBorder="1" applyFont="1"/>
    <xf borderId="46" fillId="0" fontId="2" numFmtId="0" xfId="0" applyBorder="1" applyFont="1"/>
    <xf borderId="61" fillId="0" fontId="2" numFmtId="0" xfId="0" applyBorder="1" applyFont="1"/>
    <xf borderId="62" fillId="4" fontId="15" numFmtId="0" xfId="0" applyAlignment="1" applyBorder="1" applyFont="1">
      <alignment horizontal="center" vertical="center"/>
    </xf>
    <xf borderId="63" fillId="0" fontId="2" numFmtId="0" xfId="0" applyBorder="1" applyFont="1"/>
    <xf borderId="64" fillId="0" fontId="2" numFmtId="0" xfId="0" applyBorder="1" applyFont="1"/>
    <xf borderId="62" fillId="5" fontId="15" numFmtId="0" xfId="0" applyAlignment="1" applyBorder="1" applyFont="1">
      <alignment horizontal="center" vertical="center"/>
    </xf>
    <xf borderId="62" fillId="6" fontId="15" numFmtId="0" xfId="0" applyAlignment="1" applyBorder="1" applyFont="1">
      <alignment horizontal="center" vertical="center"/>
    </xf>
    <xf borderId="65" fillId="0" fontId="2" numFmtId="0" xfId="0" applyBorder="1" applyFont="1"/>
    <xf borderId="66" fillId="3" fontId="15" numFmtId="0" xfId="0" applyAlignment="1" applyBorder="1" applyFont="1">
      <alignment horizontal="center" vertical="center"/>
    </xf>
    <xf borderId="42" fillId="3" fontId="17" numFmtId="0" xfId="0" applyAlignment="1" applyBorder="1" applyFont="1">
      <alignment horizontal="left" shrinkToFit="0" vertical="top" wrapText="1"/>
    </xf>
    <xf borderId="43" fillId="3" fontId="11" numFmtId="0" xfId="0" applyAlignment="1" applyBorder="1" applyFont="1">
      <alignment horizontal="center" vertical="center"/>
    </xf>
    <xf borderId="41" fillId="3" fontId="17" numFmtId="3" xfId="0" applyAlignment="1" applyBorder="1" applyFont="1" applyNumberFormat="1">
      <alignment horizontal="center" shrinkToFit="0" vertical="center" wrapText="1"/>
    </xf>
    <xf borderId="12" fillId="3" fontId="18" numFmtId="0" xfId="0" applyAlignment="1" applyBorder="1" applyFont="1">
      <alignment horizontal="left" vertical="center"/>
    </xf>
    <xf borderId="15" fillId="3" fontId="19" numFmtId="0" xfId="0" applyAlignment="1" applyBorder="1" applyFont="1">
      <alignment horizontal="center" vertical="center"/>
    </xf>
    <xf borderId="20" fillId="0" fontId="17" numFmtId="0" xfId="0" applyAlignment="1" applyBorder="1" applyFont="1">
      <alignment horizontal="left" shrinkToFit="0" vertical="top" wrapText="1"/>
    </xf>
    <xf borderId="23" fillId="0" fontId="17" numFmtId="17" xfId="0" applyAlignment="1" applyBorder="1" applyFont="1" applyNumberFormat="1">
      <alignment horizontal="center" shrinkToFit="0" vertical="center" wrapText="1"/>
    </xf>
    <xf borderId="67" fillId="3" fontId="15" numFmtId="0" xfId="0" applyAlignment="1" applyBorder="1" applyFont="1">
      <alignment horizontal="left" vertical="center"/>
    </xf>
    <xf borderId="68" fillId="0" fontId="2" numFmtId="0" xfId="0" applyBorder="1" applyFont="1"/>
    <xf borderId="69" fillId="0" fontId="2" numFmtId="0" xfId="0" applyBorder="1" applyFont="1"/>
    <xf borderId="49" fillId="0" fontId="11" numFmtId="9" xfId="0" applyAlignment="1" applyBorder="1" applyFont="1" applyNumberFormat="1">
      <alignment vertical="center"/>
    </xf>
    <xf borderId="50" fillId="3" fontId="15" numFmtId="9" xfId="0" applyAlignment="1" applyBorder="1" applyFont="1" applyNumberFormat="1">
      <alignment vertical="center"/>
    </xf>
    <xf borderId="50" fillId="3" fontId="15" numFmtId="3" xfId="0" applyAlignment="1" applyBorder="1" applyFont="1" applyNumberFormat="1">
      <alignment vertical="center"/>
    </xf>
    <xf borderId="49" fillId="3" fontId="11" numFmtId="164" xfId="0" applyAlignment="1" applyBorder="1" applyFont="1" applyNumberFormat="1">
      <alignment horizontal="right" vertical="center"/>
    </xf>
    <xf borderId="49" fillId="3" fontId="11" numFmtId="3" xfId="0" applyAlignment="1" applyBorder="1" applyFont="1" applyNumberFormat="1">
      <alignment horizontal="right" vertical="center"/>
    </xf>
    <xf borderId="50" fillId="3" fontId="11" numFmtId="164" xfId="0" applyAlignment="1" applyBorder="1" applyFont="1" applyNumberFormat="1">
      <alignment horizontal="right" vertical="center"/>
    </xf>
    <xf borderId="50" fillId="3" fontId="11" numFmtId="3" xfId="0" applyAlignment="1" applyBorder="1" applyFont="1" applyNumberFormat="1">
      <alignment horizontal="right" vertical="center"/>
    </xf>
    <xf borderId="23" fillId="0" fontId="17" numFmtId="17" xfId="0" applyAlignment="1" applyBorder="1" applyFont="1" applyNumberFormat="1">
      <alignment horizontal="center" shrinkToFit="0" vertical="top" wrapText="1"/>
    </xf>
    <xf borderId="25" fillId="0" fontId="17" numFmtId="0" xfId="0" applyAlignment="1" applyBorder="1" applyFont="1">
      <alignment horizontal="left" shrinkToFit="0" vertical="top" wrapText="1"/>
    </xf>
    <xf borderId="42" fillId="0" fontId="17" numFmtId="0" xfId="0" applyAlignment="1" applyBorder="1" applyFont="1">
      <alignment horizontal="left" shrinkToFit="0" vertical="top" wrapText="1"/>
    </xf>
    <xf borderId="49" fillId="0" fontId="11" numFmtId="165" xfId="0" applyAlignment="1" applyBorder="1" applyFont="1" applyNumberFormat="1">
      <alignment vertical="center"/>
    </xf>
    <xf borderId="70" fillId="7" fontId="11" numFmtId="0" xfId="0" applyAlignment="1" applyBorder="1" applyFont="1">
      <alignment horizontal="center" vertical="center"/>
    </xf>
    <xf borderId="71" fillId="0" fontId="2" numFmtId="0" xfId="0" applyBorder="1" applyFont="1"/>
    <xf borderId="50" fillId="3" fontId="11" numFmtId="165" xfId="0" applyAlignment="1" applyBorder="1" applyFont="1" applyNumberFormat="1">
      <alignment vertical="center"/>
    </xf>
    <xf borderId="41" fillId="0" fontId="17" numFmtId="0" xfId="0" applyAlignment="1" applyBorder="1" applyFont="1">
      <alignment horizontal="left" shrinkToFit="0" vertical="center" wrapText="1"/>
    </xf>
    <xf borderId="58" fillId="3" fontId="15" numFmtId="9" xfId="0" applyAlignment="1" applyBorder="1" applyFont="1" applyNumberFormat="1">
      <alignment horizontal="center" vertical="center"/>
    </xf>
    <xf borderId="58" fillId="3" fontId="11" numFmtId="0" xfId="0" applyAlignment="1" applyBorder="1" applyFont="1">
      <alignment horizontal="center" vertical="center"/>
    </xf>
    <xf borderId="49" fillId="0" fontId="15" numFmtId="164" xfId="0" applyAlignment="1" applyBorder="1" applyFont="1" applyNumberFormat="1">
      <alignment vertical="center"/>
    </xf>
    <xf borderId="49" fillId="0" fontId="15" numFmtId="165" xfId="0" applyAlignment="1" applyBorder="1" applyFont="1" applyNumberFormat="1">
      <alignment vertical="center"/>
    </xf>
    <xf borderId="49" fillId="0" fontId="15" numFmtId="9" xfId="0" applyAlignment="1" applyBorder="1" applyFont="1" applyNumberFormat="1">
      <alignment vertical="center"/>
    </xf>
  </cellXfs>
  <cellStyles count="1">
    <cellStyle xfId="0" name="Normal" builtinId="0"/>
  </cellStyles>
  <dxfs count="3"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'01'!$C$12:$N$12</c:f>
            </c:strRef>
          </c:cat>
          <c:val>
            <c:numRef>
              <c:f>'01'!$C$14:$N$14</c:f>
              <c:numCache/>
            </c:numRef>
          </c:val>
          <c:smooth val="0"/>
        </c:ser>
        <c:axId val="1176965023"/>
        <c:axId val="1630784483"/>
      </c:lineChart>
      <c:catAx>
        <c:axId val="11769650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630784483"/>
      </c:catAx>
      <c:valAx>
        <c:axId val="163078448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76965023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'02'!$C$12:$N$12</c:f>
            </c:strRef>
          </c:cat>
          <c:val>
            <c:numRef>
              <c:f>'02'!$C$14:$N$14</c:f>
              <c:numCache/>
            </c:numRef>
          </c:val>
          <c:smooth val="0"/>
        </c:ser>
        <c:axId val="1793315466"/>
        <c:axId val="35801563"/>
      </c:lineChart>
      <c:catAx>
        <c:axId val="179331546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35801563"/>
      </c:catAx>
      <c:valAx>
        <c:axId val="3580156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93315466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'03'!$C$12:$N$12</c:f>
            </c:strRef>
          </c:cat>
          <c:val>
            <c:numRef>
              <c:f>'03'!$C$14:$N$14</c:f>
              <c:numCache/>
            </c:numRef>
          </c:val>
          <c:smooth val="0"/>
        </c:ser>
        <c:axId val="183342742"/>
        <c:axId val="1668451476"/>
      </c:lineChart>
      <c:catAx>
        <c:axId val="1833427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668451476"/>
      </c:catAx>
      <c:valAx>
        <c:axId val="166845147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83342742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ocumenttasks/documenttask1.xml><?xml version="1.0" encoding="utf-8"?>
<Tasks xmlns="http://schemas.microsoft.com/office/tasks/2019/documenttasks"/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00950" cy="29051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591425" cy="2905125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WILSON" id="{1c89a3a3-1fba-4e36-9069-acc00aed2fdd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J2" dT="2026-07-22T19:51:05.00" personId="{1c89a3a3-1fba-4e36-9069-acc00aed2fdd}" id="{a0904153-a101-486b-9fce-cb79e02aeaec}" done="0">
    <x18tc:text xml:space="preserve">Recomendable dejar como línea base el resultado final del indicador en el año inmediatamente anterior</x18tc:text>
  </x18tc:threadedComment>
  <x18tc:threadedComment ref="K2" dT="2026-07-22T19:51:05.00" personId="{1c89a3a3-1fba-4e36-9069-acc00aed2fdd}" id="{d9bec506-b0ab-4e0e-af51-3ede0f41b901}" done="0">
    <x18tc:text xml:space="preserve">Importante aquí establecer para cada indicador la meta final deseada de forma razonable, que se proyecta al cierre de la presente vigencia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18.71"/>
    <col customWidth="1" min="3" max="3" width="28.57"/>
    <col customWidth="1" min="4" max="4" width="28.0"/>
    <col customWidth="1" min="5" max="6" width="4.57"/>
    <col customWidth="1" min="7" max="7" width="8.71"/>
    <col customWidth="1" min="8" max="8" width="9.57"/>
    <col customWidth="1" min="9" max="9" width="10.57"/>
    <col customWidth="1" min="10" max="10" width="3.14"/>
    <col customWidth="1" min="11" max="11" width="3.0"/>
    <col customWidth="1" min="12" max="24" width="3.43"/>
    <col customWidth="1" min="25" max="25" width="6.43"/>
    <col customWidth="1" hidden="1" min="26" max="26" width="6.43"/>
  </cols>
  <sheetData>
    <row r="1" ht="27.7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 t="s">
        <v>1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5"/>
    </row>
    <row r="2" ht="30.75" customHeight="1">
      <c r="A2" s="6" t="s">
        <v>2</v>
      </c>
      <c r="B2" s="7"/>
      <c r="C2" s="8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2"/>
      <c r="I2" s="5"/>
      <c r="J2" s="11" t="s">
        <v>8</v>
      </c>
      <c r="K2" s="11" t="s">
        <v>9</v>
      </c>
      <c r="L2" s="12" t="s">
        <v>10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5"/>
    </row>
    <row r="3" ht="31.5" customHeight="1">
      <c r="A3" s="13"/>
      <c r="B3" s="14"/>
      <c r="C3" s="15"/>
      <c r="D3" s="15"/>
      <c r="E3" s="15"/>
      <c r="F3" s="15"/>
      <c r="G3" s="16" t="s">
        <v>11</v>
      </c>
      <c r="H3" s="17" t="s">
        <v>12</v>
      </c>
      <c r="I3" s="18" t="s">
        <v>13</v>
      </c>
      <c r="J3" s="15"/>
      <c r="K3" s="15"/>
      <c r="L3" s="19" t="s">
        <v>14</v>
      </c>
      <c r="M3" s="19" t="s">
        <v>15</v>
      </c>
      <c r="N3" s="19" t="s">
        <v>16</v>
      </c>
      <c r="O3" s="19" t="s">
        <v>17</v>
      </c>
      <c r="P3" s="19" t="s">
        <v>18</v>
      </c>
      <c r="Q3" s="19" t="s">
        <v>19</v>
      </c>
      <c r="R3" s="19" t="s">
        <v>20</v>
      </c>
      <c r="S3" s="19" t="s">
        <v>21</v>
      </c>
      <c r="T3" s="19" t="s">
        <v>22</v>
      </c>
      <c r="U3" s="19" t="s">
        <v>23</v>
      </c>
      <c r="V3" s="19" t="s">
        <v>24</v>
      </c>
      <c r="W3" s="19" t="s">
        <v>25</v>
      </c>
      <c r="X3" s="19" t="s">
        <v>26</v>
      </c>
      <c r="Y3" s="20"/>
      <c r="Z3" s="20"/>
    </row>
    <row r="4" ht="62.25" customHeight="1">
      <c r="A4" s="21" t="s">
        <v>27</v>
      </c>
      <c r="B4" s="22" t="s">
        <v>28</v>
      </c>
      <c r="C4" s="23" t="s">
        <v>29</v>
      </c>
      <c r="D4" s="24" t="s">
        <v>30</v>
      </c>
      <c r="E4" s="25" t="s">
        <v>31</v>
      </c>
      <c r="F4" s="25" t="s">
        <v>32</v>
      </c>
      <c r="G4" s="26" t="s">
        <v>33</v>
      </c>
      <c r="H4" s="26" t="s">
        <v>34</v>
      </c>
      <c r="I4" s="26" t="s">
        <v>35</v>
      </c>
      <c r="J4" s="27">
        <v>0.85</v>
      </c>
      <c r="K4" s="27">
        <v>0.9</v>
      </c>
      <c r="L4" s="27" t="str">
        <f>'01'!$O$15</f>
        <v>-</v>
      </c>
      <c r="M4" s="27" t="str">
        <f>'01'!$C$15</f>
        <v>-</v>
      </c>
      <c r="N4" s="27" t="str">
        <f>'01'!$D$15</f>
        <v>-</v>
      </c>
      <c r="O4" s="27" t="str">
        <f>'01'!$E$15</f>
        <v>-</v>
      </c>
      <c r="P4" s="27" t="str">
        <f>'01'!$F$15</f>
        <v>-</v>
      </c>
      <c r="Q4" s="27" t="str">
        <f>'01'!$G$15</f>
        <v>-</v>
      </c>
      <c r="R4" s="27" t="str">
        <f>'01'!$H$15</f>
        <v>-</v>
      </c>
      <c r="S4" s="27" t="str">
        <f>'01'!$I$15</f>
        <v>-</v>
      </c>
      <c r="T4" s="27" t="str">
        <f>'01'!$J$15</f>
        <v>-</v>
      </c>
      <c r="U4" s="27" t="str">
        <f>'01'!$K$15</f>
        <v>-</v>
      </c>
      <c r="V4" s="27" t="str">
        <f>'01'!$L$15</f>
        <v>-</v>
      </c>
      <c r="W4" s="27" t="str">
        <f>'01'!$M$15</f>
        <v>-</v>
      </c>
      <c r="X4" s="27" t="str">
        <f>'01'!$N$15</f>
        <v>-</v>
      </c>
      <c r="Y4" s="20"/>
      <c r="Z4" s="20"/>
    </row>
    <row r="5" ht="58.5" customHeight="1">
      <c r="A5" s="21" t="s">
        <v>36</v>
      </c>
      <c r="B5" s="22" t="s">
        <v>37</v>
      </c>
      <c r="C5" s="23" t="s">
        <v>38</v>
      </c>
      <c r="D5" s="24" t="s">
        <v>39</v>
      </c>
      <c r="E5" s="25" t="s">
        <v>31</v>
      </c>
      <c r="F5" s="25" t="s">
        <v>32</v>
      </c>
      <c r="G5" s="26" t="s">
        <v>33</v>
      </c>
      <c r="H5" s="26" t="s">
        <v>34</v>
      </c>
      <c r="I5" s="26" t="s">
        <v>35</v>
      </c>
      <c r="J5" s="27">
        <v>0.85</v>
      </c>
      <c r="K5" s="27">
        <v>0.9</v>
      </c>
      <c r="L5" s="28" t="str">
        <f>'02'!$O$15</f>
        <v>-</v>
      </c>
      <c r="M5" s="27" t="str">
        <f>'02'!$C$15</f>
        <v>-</v>
      </c>
      <c r="N5" s="27" t="str">
        <f>'02'!$D$15</f>
        <v>-</v>
      </c>
      <c r="O5" s="27" t="str">
        <f>'02'!$E$15</f>
        <v>-</v>
      </c>
      <c r="P5" s="27" t="str">
        <f>'02'!$F$15</f>
        <v>-</v>
      </c>
      <c r="Q5" s="27" t="str">
        <f>'02'!$G$15</f>
        <v>-</v>
      </c>
      <c r="R5" s="27" t="str">
        <f>'02'!$H$15</f>
        <v>-</v>
      </c>
      <c r="S5" s="27" t="str">
        <f>'02'!$I$15</f>
        <v>-</v>
      </c>
      <c r="T5" s="27" t="str">
        <f>'02'!$J$15</f>
        <v>-</v>
      </c>
      <c r="U5" s="27" t="str">
        <f>'02'!$K$15</f>
        <v>-</v>
      </c>
      <c r="V5" s="27" t="str">
        <f>'02'!$L$15</f>
        <v>-</v>
      </c>
      <c r="W5" s="27" t="str">
        <f>'02'!$M$15</f>
        <v>-</v>
      </c>
      <c r="X5" s="27" t="str">
        <f>'02'!$N$15</f>
        <v>-</v>
      </c>
      <c r="Y5" s="20"/>
      <c r="Z5" s="20"/>
    </row>
    <row r="6" ht="52.5" customHeight="1">
      <c r="A6" s="21" t="s">
        <v>40</v>
      </c>
      <c r="B6" s="22" t="s">
        <v>41</v>
      </c>
      <c r="C6" s="23" t="s">
        <v>42</v>
      </c>
      <c r="D6" s="24" t="s">
        <v>43</v>
      </c>
      <c r="E6" s="25" t="s">
        <v>44</v>
      </c>
      <c r="F6" s="25" t="s">
        <v>32</v>
      </c>
      <c r="G6" s="26" t="s">
        <v>45</v>
      </c>
      <c r="H6" s="26" t="s">
        <v>46</v>
      </c>
      <c r="I6" s="26" t="s">
        <v>47</v>
      </c>
      <c r="J6" s="29">
        <v>2500.0</v>
      </c>
      <c r="K6" s="29">
        <v>40000.0</v>
      </c>
      <c r="L6" s="30" t="str">
        <f>'03'!$O$15</f>
        <v>-</v>
      </c>
      <c r="M6" s="30" t="str">
        <f>'03'!$C$15</f>
        <v>-</v>
      </c>
      <c r="N6" s="30" t="str">
        <f>'03'!$D$15</f>
        <v>-</v>
      </c>
      <c r="O6" s="30" t="str">
        <f>'03'!$E$15</f>
        <v>-</v>
      </c>
      <c r="P6" s="30" t="str">
        <f>'03'!$F$15</f>
        <v>-</v>
      </c>
      <c r="Q6" s="30" t="str">
        <f>'03'!$G$15</f>
        <v>-</v>
      </c>
      <c r="R6" s="30" t="str">
        <f>'03'!$H$15</f>
        <v>-</v>
      </c>
      <c r="S6" s="30" t="str">
        <f>'03'!$I$15</f>
        <v>-</v>
      </c>
      <c r="T6" s="30" t="str">
        <f>'03'!$J$15</f>
        <v>-</v>
      </c>
      <c r="U6" s="30" t="str">
        <f>'03'!$K$15</f>
        <v>-</v>
      </c>
      <c r="V6" s="30" t="str">
        <f>'03'!$L$15</f>
        <v>-</v>
      </c>
      <c r="W6" s="30" t="str">
        <f>'03'!$M$15</f>
        <v>-</v>
      </c>
      <c r="X6" s="30" t="str">
        <f>'03'!$N$15</f>
        <v>-</v>
      </c>
      <c r="Y6" s="20"/>
      <c r="Z6" s="20"/>
    </row>
    <row r="7" ht="6.75" customHeight="1">
      <c r="A7" s="35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9"/>
    </row>
    <row r="9">
      <c r="Z9" s="40" t="s">
        <v>49</v>
      </c>
    </row>
    <row r="10">
      <c r="Z10" s="40" t="s">
        <v>50</v>
      </c>
    </row>
    <row r="11">
      <c r="Z11" s="40" t="s">
        <v>51</v>
      </c>
    </row>
    <row r="12">
      <c r="Z12" s="40" t="s">
        <v>52</v>
      </c>
    </row>
    <row r="13">
      <c r="Z13" s="40" t="s">
        <v>53</v>
      </c>
    </row>
    <row r="14">
      <c r="Z14" s="40" t="s">
        <v>1</v>
      </c>
    </row>
    <row r="15">
      <c r="Z15" s="40" t="s">
        <v>54</v>
      </c>
    </row>
    <row r="16">
      <c r="Z16" s="40" t="s">
        <v>55</v>
      </c>
    </row>
    <row r="17">
      <c r="Z17" s="40" t="s">
        <v>56</v>
      </c>
    </row>
    <row r="18">
      <c r="Z18" s="40" t="s">
        <v>57</v>
      </c>
    </row>
    <row r="19">
      <c r="Z19" s="40" t="s">
        <v>58</v>
      </c>
    </row>
    <row r="20">
      <c r="Z20" s="40" t="s">
        <v>59</v>
      </c>
    </row>
    <row r="21" ht="15.75" customHeight="1">
      <c r="Z21" s="40" t="s">
        <v>60</v>
      </c>
    </row>
    <row r="22" ht="15.75" customHeight="1"/>
    <row r="23" ht="15.75" customHeight="1">
      <c r="Z23" s="40" t="s">
        <v>32</v>
      </c>
    </row>
    <row r="24" ht="15.75" customHeight="1">
      <c r="Z24" s="40" t="s">
        <v>61</v>
      </c>
    </row>
    <row r="25" ht="15.75" customHeight="1">
      <c r="Z25" s="40" t="s">
        <v>62</v>
      </c>
    </row>
    <row r="26" ht="15.75" customHeight="1"/>
    <row r="27" ht="15.75" customHeight="1">
      <c r="Z27" s="44" t="s">
        <v>31</v>
      </c>
    </row>
    <row r="28" ht="15.75" customHeight="1">
      <c r="Z28" s="44" t="s">
        <v>44</v>
      </c>
    </row>
    <row r="29" ht="15.75" customHeight="1">
      <c r="Z29" s="44" t="s">
        <v>63</v>
      </c>
    </row>
    <row r="30" ht="15.75" customHeight="1">
      <c r="Z30" s="44" t="s">
        <v>64</v>
      </c>
    </row>
    <row r="31" ht="15.75" customHeight="1">
      <c r="Z31" s="44" t="s">
        <v>65</v>
      </c>
    </row>
    <row r="32" ht="15.75" customHeight="1">
      <c r="Z32" s="44" t="s">
        <v>66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G2:I2"/>
    <mergeCell ref="J2:J3"/>
    <mergeCell ref="J1:X1"/>
    <mergeCell ref="L2:X2"/>
    <mergeCell ref="A1:I1"/>
    <mergeCell ref="A2:B3"/>
    <mergeCell ref="C2:C3"/>
    <mergeCell ref="D2:D3"/>
    <mergeCell ref="E2:E3"/>
    <mergeCell ref="F2:F3"/>
    <mergeCell ref="K2:K3"/>
    <mergeCell ref="A7:X7"/>
  </mergeCells>
  <conditionalFormatting sqref="L4:X5">
    <cfRule type="cellIs" dxfId="0" priority="1" operator="between">
      <formula>0.81</formula>
      <formula>10000000</formula>
    </cfRule>
  </conditionalFormatting>
  <conditionalFormatting sqref="L4:X5">
    <cfRule type="cellIs" dxfId="1" priority="2" operator="between">
      <formula>0.61</formula>
      <formula>0.809</formula>
    </cfRule>
  </conditionalFormatting>
  <conditionalFormatting sqref="L4:X5">
    <cfRule type="cellIs" dxfId="2" priority="3" operator="between">
      <formula>0</formula>
      <formula>0.609</formula>
    </cfRule>
  </conditionalFormatting>
  <conditionalFormatting sqref="L6:X6">
    <cfRule type="cellIs" dxfId="0" priority="4" operator="between">
      <formula>1500</formula>
      <formula>50000000000</formula>
    </cfRule>
  </conditionalFormatting>
  <conditionalFormatting sqref="L6:X6">
    <cfRule type="cellIs" dxfId="1" priority="5" operator="between">
      <formula>500</formula>
      <formula>1500.9</formula>
    </cfRule>
  </conditionalFormatting>
  <conditionalFormatting sqref="L6:X6">
    <cfRule type="cellIs" dxfId="2" priority="6" operator="between">
      <formula>0</formula>
      <formula>499.9</formula>
    </cfRule>
  </conditionalFormatting>
  <dataValidations>
    <dataValidation type="list" allowBlank="1" showErrorMessage="1" sqref="F4:F6">
      <formula1>$Z$23:$Z$25</formula1>
    </dataValidation>
    <dataValidation type="list" allowBlank="1" showErrorMessage="1" sqref="E4:E6">
      <formula1>$Z$27:$Z$32</formula1>
    </dataValidation>
    <dataValidation type="list" allowBlank="1" showErrorMessage="1" sqref="J1">
      <formula1>$Z$9:$Z$21</formula1>
    </dataValidation>
  </dataValidations>
  <printOptions/>
  <pageMargins bottom="0.7086614173228347" footer="0.0" header="0.0" left="0.2755905511811024" right="0.4330708661417323" top="1.3385826771653544"/>
  <pageSetup scale="75" orientation="landscape"/>
  <headerFooter>
    <oddHeader>&amp;CAGUAS DEL HUILA S.A. E.S.P. NIT.  800.100.553-2 SET INDICADORES GESTIÓN VERSION 8.0</oddHeader>
    <oddFooter>&amp;C….llevamos más que agua. Calle 21 No. 1C -17 Teléfonos 8 75 31 81 – 8 75 23 21 fax: Ext. 124 www.aguasdelhuila.gov.co Neiva – Huila (Colombia).&amp;RPág. &amp;P | &amp;P</oddFooter>
  </headerFooter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1" t="s">
        <v>48</v>
      </c>
      <c r="B1" s="32"/>
      <c r="C1" s="32"/>
      <c r="D1" s="32"/>
      <c r="E1" s="33"/>
      <c r="F1" s="34" t="str">
        <f>'SET-Tics'!J1</f>
        <v>TECNOLOGIAS DE LA INFORMACIÓN Y LA COMUNICACIÓN - TIC'S</v>
      </c>
      <c r="G1" s="32"/>
      <c r="H1" s="32"/>
      <c r="I1" s="32"/>
      <c r="J1" s="32"/>
      <c r="K1" s="32"/>
      <c r="L1" s="32"/>
      <c r="M1" s="32"/>
      <c r="N1" s="32"/>
      <c r="O1" s="37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ht="15.75" customHeight="1">
      <c r="A2" s="41" t="s">
        <v>2</v>
      </c>
      <c r="B2" s="42"/>
      <c r="C2" s="42"/>
      <c r="D2" s="42"/>
      <c r="E2" s="43"/>
      <c r="F2" s="99" t="str">
        <f>'SET-Tics'!$B4</f>
        <v>Cubrimiento en asesoría, soporte y mantenimiento informático </v>
      </c>
      <c r="G2" s="100"/>
      <c r="H2" s="100"/>
      <c r="I2" s="100"/>
      <c r="J2" s="100"/>
      <c r="K2" s="100"/>
      <c r="L2" s="100"/>
      <c r="M2" s="100"/>
      <c r="N2" s="100"/>
      <c r="O2" s="101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ht="15.75" customHeight="1">
      <c r="A3" s="41" t="s">
        <v>67</v>
      </c>
      <c r="B3" s="42"/>
      <c r="C3" s="42"/>
      <c r="D3" s="42"/>
      <c r="E3" s="43"/>
      <c r="F3" s="47" t="str">
        <f>'SET-Tics'!F4</f>
        <v>Eficiencia </v>
      </c>
      <c r="G3" s="42"/>
      <c r="H3" s="42"/>
      <c r="I3" s="42"/>
      <c r="J3" s="42"/>
      <c r="K3" s="42"/>
      <c r="L3" s="42"/>
      <c r="M3" s="42"/>
      <c r="N3" s="42"/>
      <c r="O3" s="46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ht="17.25" customHeight="1">
      <c r="A4" s="48" t="s">
        <v>68</v>
      </c>
      <c r="B4" s="49"/>
      <c r="C4" s="49"/>
      <c r="D4" s="49"/>
      <c r="E4" s="50"/>
      <c r="F4" s="51" t="s">
        <v>69</v>
      </c>
      <c r="G4" s="52" t="str">
        <f>'SET-Tics'!A4</f>
        <v>IN01</v>
      </c>
      <c r="H4" s="49"/>
      <c r="I4" s="49"/>
      <c r="J4" s="49"/>
      <c r="K4" s="49"/>
      <c r="L4" s="49"/>
      <c r="M4" s="49"/>
      <c r="N4" s="49"/>
      <c r="O4" s="53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ht="12.75" customHeight="1">
      <c r="A5" s="54" t="s">
        <v>70</v>
      </c>
      <c r="B5" s="55"/>
      <c r="C5" s="55"/>
      <c r="D5" s="56"/>
      <c r="E5" s="57" t="s">
        <v>71</v>
      </c>
      <c r="F5" s="58" t="s">
        <v>72</v>
      </c>
      <c r="G5" s="56"/>
      <c r="H5" s="57" t="s">
        <v>73</v>
      </c>
      <c r="I5" s="57" t="s">
        <v>74</v>
      </c>
      <c r="J5" s="58" t="s">
        <v>75</v>
      </c>
      <c r="K5" s="56"/>
      <c r="L5" s="59" t="s">
        <v>76</v>
      </c>
      <c r="M5" s="32"/>
      <c r="N5" s="32"/>
      <c r="O5" s="37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ht="46.5" customHeight="1">
      <c r="A6" s="60"/>
      <c r="B6" s="61"/>
      <c r="C6" s="61"/>
      <c r="D6" s="62"/>
      <c r="E6" s="63"/>
      <c r="F6" s="64"/>
      <c r="G6" s="62"/>
      <c r="H6" s="63"/>
      <c r="I6" s="63"/>
      <c r="J6" s="64"/>
      <c r="K6" s="62"/>
      <c r="L6" s="65" t="s">
        <v>77</v>
      </c>
      <c r="M6" s="43"/>
      <c r="N6" s="65" t="s">
        <v>78</v>
      </c>
      <c r="O6" s="46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ht="102.0" customHeight="1">
      <c r="A7" s="66" t="str">
        <f>'SET-Tics'!$C4</f>
        <v>Brindar oportunamente  mantenimiento, asesoria y soporte informatico a Aguas del Huila.</v>
      </c>
      <c r="B7" s="49"/>
      <c r="C7" s="49"/>
      <c r="D7" s="50"/>
      <c r="E7" s="67" t="s">
        <v>79</v>
      </c>
      <c r="F7" s="120" t="str">
        <f>'SET-Tics'!$D4</f>
        <v>(Número de requerimientos de asesoría, soporte y mantenimiento atendidos /Número de requerimientos de asesoría, soporte y mantenimiento solicitados) * 100</v>
      </c>
      <c r="G7" s="50"/>
      <c r="H7" s="69">
        <f>$O14</f>
        <v>0.9</v>
      </c>
      <c r="I7" s="70" t="str">
        <f>'SET-Tics'!$E4</f>
        <v>Mensual</v>
      </c>
      <c r="J7" s="71" t="s">
        <v>80</v>
      </c>
      <c r="K7" s="49"/>
      <c r="L7" s="49"/>
      <c r="M7" s="49"/>
      <c r="N7" s="49"/>
      <c r="O7" s="53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ht="13.5" customHeight="1">
      <c r="A8" s="72" t="s">
        <v>81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4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ht="21.75" customHeight="1">
      <c r="A9" s="75" t="s">
        <v>98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7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ht="15.0" customHeight="1">
      <c r="A10" s="127" t="s">
        <v>83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9"/>
      <c r="P10" s="38"/>
      <c r="Q10" s="38"/>
      <c r="R10" s="38"/>
      <c r="S10" s="38"/>
      <c r="T10" s="38"/>
      <c r="U10" s="38"/>
      <c r="V10" s="79"/>
      <c r="W10" s="80"/>
      <c r="X10" s="80"/>
      <c r="Y10" s="38"/>
      <c r="Z10" s="38"/>
    </row>
    <row r="11" ht="16.5" customHeight="1">
      <c r="A11" s="81" t="s">
        <v>84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7"/>
      <c r="P11" s="38"/>
      <c r="Q11" s="38"/>
      <c r="R11" s="38"/>
      <c r="S11" s="38"/>
      <c r="T11" s="38"/>
      <c r="U11" s="38"/>
      <c r="V11" s="79"/>
      <c r="W11" s="82"/>
      <c r="X11" s="82"/>
      <c r="Y11" s="38"/>
      <c r="Z11" s="38"/>
    </row>
    <row r="12" ht="16.5" customHeight="1">
      <c r="A12" s="83" t="s">
        <v>85</v>
      </c>
      <c r="B12" s="43"/>
      <c r="C12" s="84" t="s">
        <v>15</v>
      </c>
      <c r="D12" s="84" t="s">
        <v>16</v>
      </c>
      <c r="E12" s="84" t="s">
        <v>17</v>
      </c>
      <c r="F12" s="84" t="s">
        <v>18</v>
      </c>
      <c r="G12" s="84" t="s">
        <v>19</v>
      </c>
      <c r="H12" s="84" t="s">
        <v>20</v>
      </c>
      <c r="I12" s="84" t="s">
        <v>21</v>
      </c>
      <c r="J12" s="84" t="s">
        <v>22</v>
      </c>
      <c r="K12" s="84" t="s">
        <v>23</v>
      </c>
      <c r="L12" s="84" t="s">
        <v>24</v>
      </c>
      <c r="M12" s="84" t="s">
        <v>25</v>
      </c>
      <c r="N12" s="84" t="s">
        <v>26</v>
      </c>
      <c r="O12" s="85" t="s">
        <v>86</v>
      </c>
      <c r="P12" s="38"/>
      <c r="Q12" s="38"/>
      <c r="R12" s="38"/>
      <c r="S12" s="38"/>
      <c r="T12" s="38"/>
      <c r="U12" s="38"/>
      <c r="V12" s="79"/>
      <c r="W12" s="82"/>
      <c r="X12" s="82"/>
      <c r="Y12" s="38"/>
      <c r="Z12" s="38"/>
    </row>
    <row r="13" ht="16.5" customHeight="1">
      <c r="A13" s="86" t="s">
        <v>8</v>
      </c>
      <c r="B13" s="43"/>
      <c r="C13" s="130">
        <f t="shared" ref="C13:N13" si="1">$O$13</f>
        <v>0.85</v>
      </c>
      <c r="D13" s="130">
        <f t="shared" si="1"/>
        <v>0.85</v>
      </c>
      <c r="E13" s="130">
        <f t="shared" si="1"/>
        <v>0.85</v>
      </c>
      <c r="F13" s="130">
        <f t="shared" si="1"/>
        <v>0.85</v>
      </c>
      <c r="G13" s="130">
        <f t="shared" si="1"/>
        <v>0.85</v>
      </c>
      <c r="H13" s="130">
        <f t="shared" si="1"/>
        <v>0.85</v>
      </c>
      <c r="I13" s="130">
        <f t="shared" si="1"/>
        <v>0.85</v>
      </c>
      <c r="J13" s="130">
        <f t="shared" si="1"/>
        <v>0.85</v>
      </c>
      <c r="K13" s="130">
        <f t="shared" si="1"/>
        <v>0.85</v>
      </c>
      <c r="L13" s="130">
        <f t="shared" si="1"/>
        <v>0.85</v>
      </c>
      <c r="M13" s="130">
        <f t="shared" si="1"/>
        <v>0.85</v>
      </c>
      <c r="N13" s="130">
        <f t="shared" si="1"/>
        <v>0.85</v>
      </c>
      <c r="O13" s="131">
        <f>'SET-Tics'!J4</f>
        <v>0.85</v>
      </c>
      <c r="P13" s="38"/>
      <c r="Q13" s="38"/>
      <c r="R13" s="38"/>
      <c r="S13" s="38"/>
      <c r="T13" s="38"/>
      <c r="U13" s="38"/>
      <c r="V13" s="79"/>
      <c r="W13" s="82"/>
      <c r="X13" s="82"/>
      <c r="Y13" s="38"/>
      <c r="Z13" s="38"/>
    </row>
    <row r="14" ht="17.25" customHeight="1">
      <c r="A14" s="86" t="s">
        <v>87</v>
      </c>
      <c r="B14" s="43"/>
      <c r="C14" s="130">
        <f t="shared" ref="C14:N14" si="2">$O$14</f>
        <v>0.9</v>
      </c>
      <c r="D14" s="130">
        <f t="shared" si="2"/>
        <v>0.9</v>
      </c>
      <c r="E14" s="130">
        <f t="shared" si="2"/>
        <v>0.9</v>
      </c>
      <c r="F14" s="130">
        <f t="shared" si="2"/>
        <v>0.9</v>
      </c>
      <c r="G14" s="130">
        <f t="shared" si="2"/>
        <v>0.9</v>
      </c>
      <c r="H14" s="130">
        <f t="shared" si="2"/>
        <v>0.9</v>
      </c>
      <c r="I14" s="130">
        <f t="shared" si="2"/>
        <v>0.9</v>
      </c>
      <c r="J14" s="130">
        <f t="shared" si="2"/>
        <v>0.9</v>
      </c>
      <c r="K14" s="130">
        <f t="shared" si="2"/>
        <v>0.9</v>
      </c>
      <c r="L14" s="130">
        <f t="shared" si="2"/>
        <v>0.9</v>
      </c>
      <c r="M14" s="130">
        <f t="shared" si="2"/>
        <v>0.9</v>
      </c>
      <c r="N14" s="130">
        <f t="shared" si="2"/>
        <v>0.9</v>
      </c>
      <c r="O14" s="131">
        <f>'SET-Tics'!K4</f>
        <v>0.9</v>
      </c>
      <c r="P14" s="38"/>
      <c r="Q14" s="38"/>
      <c r="R14" s="38"/>
      <c r="S14" s="38"/>
      <c r="T14" s="38"/>
      <c r="U14" s="38"/>
      <c r="V14" s="79"/>
      <c r="W14" s="82"/>
      <c r="X14" s="82"/>
      <c r="Y14" s="38"/>
      <c r="Z14" s="38"/>
    </row>
    <row r="15" ht="17.25" customHeight="1">
      <c r="A15" s="89" t="s">
        <v>88</v>
      </c>
      <c r="B15" s="43"/>
      <c r="C15" s="133" t="str">
        <f t="shared" ref="C15:O15" si="3">IF((C17),C16/C17,"-")</f>
        <v>-</v>
      </c>
      <c r="D15" s="133" t="str">
        <f t="shared" si="3"/>
        <v>-</v>
      </c>
      <c r="E15" s="133" t="str">
        <f t="shared" si="3"/>
        <v>-</v>
      </c>
      <c r="F15" s="133" t="str">
        <f t="shared" si="3"/>
        <v>-</v>
      </c>
      <c r="G15" s="133" t="str">
        <f t="shared" si="3"/>
        <v>-</v>
      </c>
      <c r="H15" s="133" t="str">
        <f t="shared" si="3"/>
        <v>-</v>
      </c>
      <c r="I15" s="133" t="str">
        <f t="shared" si="3"/>
        <v>-</v>
      </c>
      <c r="J15" s="133" t="str">
        <f t="shared" si="3"/>
        <v>-</v>
      </c>
      <c r="K15" s="133" t="str">
        <f t="shared" si="3"/>
        <v>-</v>
      </c>
      <c r="L15" s="133" t="str">
        <f t="shared" si="3"/>
        <v>-</v>
      </c>
      <c r="M15" s="133" t="str">
        <f t="shared" si="3"/>
        <v>-</v>
      </c>
      <c r="N15" s="133" t="str">
        <f t="shared" si="3"/>
        <v>-</v>
      </c>
      <c r="O15" s="135" t="str">
        <f t="shared" si="3"/>
        <v>-</v>
      </c>
      <c r="P15" s="38"/>
      <c r="Q15" s="38"/>
      <c r="R15" s="38"/>
      <c r="S15" s="38"/>
      <c r="T15" s="38"/>
      <c r="U15" s="38"/>
      <c r="V15" s="79"/>
      <c r="W15" s="82"/>
      <c r="X15" s="82"/>
      <c r="Y15" s="38"/>
      <c r="Z15" s="38"/>
    </row>
    <row r="16" ht="31.5" customHeight="1">
      <c r="A16" s="92" t="s">
        <v>89</v>
      </c>
      <c r="B16" s="93" t="s">
        <v>101</v>
      </c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102">
        <f t="shared" ref="O16:O17" si="4">SUM(C16:N16)</f>
        <v>0</v>
      </c>
      <c r="P16" s="38"/>
      <c r="Q16" s="38"/>
      <c r="R16" s="38"/>
      <c r="S16" s="38"/>
      <c r="T16" s="38"/>
      <c r="U16" s="38"/>
      <c r="V16" s="79"/>
      <c r="W16" s="82"/>
      <c r="X16" s="82"/>
      <c r="Y16" s="38"/>
      <c r="Z16" s="38"/>
    </row>
    <row r="17" ht="35.25" customHeight="1">
      <c r="A17" s="96"/>
      <c r="B17" s="93" t="s">
        <v>103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102">
        <f t="shared" si="4"/>
        <v>0</v>
      </c>
      <c r="P17" s="38"/>
      <c r="Q17" s="38"/>
      <c r="R17" s="38"/>
      <c r="S17" s="38"/>
      <c r="T17" s="38"/>
      <c r="U17" s="38"/>
      <c r="V17" s="79"/>
      <c r="W17" s="82"/>
      <c r="X17" s="82"/>
      <c r="Y17" s="38"/>
      <c r="Z17" s="38"/>
    </row>
    <row r="18" ht="17.25" customHeight="1">
      <c r="A18" s="96"/>
      <c r="B18" s="93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102"/>
      <c r="P18" s="38"/>
      <c r="Q18" s="38"/>
      <c r="R18" s="38"/>
      <c r="S18" s="38"/>
      <c r="T18" s="38"/>
      <c r="U18" s="38"/>
      <c r="V18" s="79"/>
      <c r="W18" s="82"/>
      <c r="X18" s="82"/>
      <c r="Y18" s="38"/>
      <c r="Z18" s="38"/>
    </row>
    <row r="19" ht="18.0" customHeight="1">
      <c r="A19" s="103"/>
      <c r="B19" s="144" t="s">
        <v>92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6"/>
      <c r="P19" s="38"/>
      <c r="Q19" s="38"/>
      <c r="R19" s="38"/>
      <c r="S19" s="38"/>
      <c r="T19" s="38"/>
      <c r="U19" s="38"/>
      <c r="V19" s="79"/>
      <c r="W19" s="82"/>
      <c r="X19" s="82"/>
      <c r="Y19" s="38"/>
      <c r="Z19" s="38"/>
    </row>
    <row r="20" ht="14.25" customHeight="1">
      <c r="A20" s="107" t="s">
        <v>93</v>
      </c>
      <c r="B20" s="55"/>
      <c r="C20" s="56"/>
      <c r="D20" s="145" t="str">
        <f>'SET-Tics'!$G4</f>
        <v>Entre 81% y 100%</v>
      </c>
      <c r="E20" s="109"/>
      <c r="F20" s="109"/>
      <c r="G20" s="110"/>
      <c r="H20" s="145" t="str">
        <f>'SET-Tics'!$H4</f>
        <v>Entre 61% y 80%</v>
      </c>
      <c r="I20" s="109"/>
      <c r="J20" s="109"/>
      <c r="K20" s="110"/>
      <c r="L20" s="145" t="str">
        <f>'SET-Tics'!$I4</f>
        <v>Menor al 60%</v>
      </c>
      <c r="M20" s="109"/>
      <c r="N20" s="109"/>
      <c r="O20" s="110"/>
      <c r="P20" s="38"/>
      <c r="Q20" s="38"/>
      <c r="R20" s="38"/>
      <c r="S20" s="38"/>
      <c r="T20" s="38"/>
      <c r="U20" s="38"/>
      <c r="V20" s="79"/>
      <c r="W20" s="82"/>
      <c r="X20" s="82"/>
      <c r="Y20" s="38"/>
      <c r="Z20" s="38"/>
    </row>
    <row r="21" ht="33.0" customHeight="1">
      <c r="A21" s="111"/>
      <c r="B21" s="76"/>
      <c r="C21" s="112"/>
      <c r="D21" s="113" t="s">
        <v>11</v>
      </c>
      <c r="E21" s="114"/>
      <c r="F21" s="114"/>
      <c r="G21" s="115"/>
      <c r="H21" s="116" t="s">
        <v>12</v>
      </c>
      <c r="I21" s="114"/>
      <c r="J21" s="114"/>
      <c r="K21" s="115"/>
      <c r="L21" s="117" t="s">
        <v>13</v>
      </c>
      <c r="M21" s="114"/>
      <c r="N21" s="114"/>
      <c r="O21" s="118"/>
      <c r="P21" s="38"/>
      <c r="Q21" s="38"/>
      <c r="R21" s="38"/>
      <c r="S21" s="38"/>
      <c r="T21" s="38"/>
      <c r="U21" s="38"/>
      <c r="V21" s="79"/>
      <c r="W21" s="82"/>
      <c r="X21" s="82"/>
      <c r="Y21" s="38"/>
      <c r="Z21" s="38"/>
    </row>
    <row r="22" ht="15.75" customHeight="1">
      <c r="A22" s="119" t="s">
        <v>94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8"/>
      <c r="P22" s="38"/>
      <c r="Q22" s="38"/>
      <c r="R22" s="38"/>
      <c r="S22" s="38"/>
      <c r="T22" s="38"/>
      <c r="U22" s="38"/>
      <c r="V22" s="79"/>
      <c r="W22" s="82"/>
      <c r="X22" s="82"/>
      <c r="Y22" s="38"/>
      <c r="Z22" s="38"/>
    </row>
    <row r="23" ht="264.75" customHeight="1">
      <c r="A23" s="146"/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10"/>
      <c r="P23" s="38"/>
      <c r="Q23" s="38"/>
      <c r="R23" s="38"/>
      <c r="S23" s="38"/>
      <c r="T23" s="38"/>
      <c r="U23" s="38"/>
      <c r="V23" s="79"/>
      <c r="W23" s="38"/>
      <c r="X23" s="38"/>
      <c r="Y23" s="38"/>
      <c r="Z23" s="38"/>
    </row>
    <row r="24" ht="15.0" customHeight="1">
      <c r="A24" s="123" t="s">
        <v>113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3"/>
      <c r="N24" s="124" t="s">
        <v>97</v>
      </c>
      <c r="O24" s="37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ht="22.5" customHeight="1">
      <c r="A25" s="125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3"/>
      <c r="N25" s="126">
        <v>45658.0</v>
      </c>
      <c r="O25" s="46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ht="22.5" customHeight="1">
      <c r="A26" s="125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3"/>
      <c r="N26" s="126">
        <v>45689.0</v>
      </c>
      <c r="O26" s="46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ht="22.5" customHeight="1">
      <c r="A27" s="125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3"/>
      <c r="N27" s="126">
        <v>45717.0</v>
      </c>
      <c r="O27" s="46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ht="22.5" customHeight="1">
      <c r="A28" s="125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  <c r="N28" s="126">
        <v>45748.0</v>
      </c>
      <c r="O28" s="46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ht="22.5" customHeight="1">
      <c r="A29" s="125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  <c r="N29" s="126">
        <v>45778.0</v>
      </c>
      <c r="O29" s="46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ht="22.5" customHeight="1">
      <c r="A30" s="125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3"/>
      <c r="N30" s="126">
        <v>45809.0</v>
      </c>
      <c r="O30" s="46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ht="22.5" customHeight="1">
      <c r="A31" s="125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3"/>
      <c r="N31" s="126">
        <v>45839.0</v>
      </c>
      <c r="O31" s="46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ht="22.5" customHeight="1">
      <c r="A32" s="125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3"/>
      <c r="N32" s="126">
        <v>45870.0</v>
      </c>
      <c r="O32" s="46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ht="22.5" customHeight="1">
      <c r="A33" s="125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3"/>
      <c r="N33" s="126">
        <v>45901.0</v>
      </c>
      <c r="O33" s="46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ht="22.5" customHeight="1">
      <c r="A34" s="125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3"/>
      <c r="N34" s="126">
        <v>45931.0</v>
      </c>
      <c r="O34" s="46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ht="22.5" customHeight="1">
      <c r="A35" s="125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3"/>
      <c r="N35" s="126">
        <v>45962.0</v>
      </c>
      <c r="O35" s="46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ht="22.5" customHeight="1">
      <c r="A36" s="125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3"/>
      <c r="N36" s="126">
        <v>45992.0</v>
      </c>
      <c r="O36" s="46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ht="19.5" customHeight="1">
      <c r="A37" s="123" t="s">
        <v>119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3"/>
      <c r="N37" s="124" t="s">
        <v>97</v>
      </c>
      <c r="O37" s="37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ht="12.75" customHeight="1">
      <c r="A38" s="125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3"/>
      <c r="N38" s="137"/>
      <c r="O38" s="46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ht="12.75" customHeight="1">
      <c r="A39" s="13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50"/>
      <c r="N39" s="139"/>
      <c r="O39" s="53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ht="6.75" customHeight="1">
      <c r="A40" s="141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142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ht="12.75" customHeight="1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ht="12.75" customHeight="1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40" t="s">
        <v>104</v>
      </c>
      <c r="R42" s="38"/>
      <c r="S42" s="38"/>
      <c r="T42" s="38"/>
      <c r="U42" s="38"/>
      <c r="V42" s="38"/>
      <c r="W42" s="38"/>
      <c r="X42" s="38"/>
      <c r="Y42" s="38"/>
      <c r="Z42" s="38"/>
    </row>
    <row r="43" ht="12.75" customHeight="1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40" t="s">
        <v>105</v>
      </c>
      <c r="R43" s="38"/>
      <c r="S43" s="38"/>
      <c r="T43" s="38"/>
      <c r="U43" s="38"/>
      <c r="V43" s="38"/>
      <c r="W43" s="38"/>
      <c r="X43" s="38"/>
      <c r="Y43" s="38"/>
      <c r="Z43" s="38"/>
    </row>
    <row r="44" ht="12.75" customHeight="1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40" t="s">
        <v>106</v>
      </c>
      <c r="R44" s="38"/>
      <c r="S44" s="38"/>
      <c r="T44" s="38"/>
      <c r="U44" s="38"/>
      <c r="V44" s="38"/>
      <c r="W44" s="38"/>
      <c r="X44" s="38"/>
      <c r="Y44" s="38"/>
      <c r="Z44" s="38"/>
    </row>
    <row r="45" ht="12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40" t="s">
        <v>107</v>
      </c>
      <c r="R45" s="38"/>
      <c r="S45" s="38"/>
      <c r="T45" s="38"/>
      <c r="U45" s="38"/>
      <c r="V45" s="38"/>
      <c r="W45" s="38"/>
      <c r="X45" s="38"/>
      <c r="Y45" s="38"/>
      <c r="Z45" s="38"/>
    </row>
    <row r="46" ht="12.75" customHeight="1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40" t="s">
        <v>108</v>
      </c>
      <c r="R46" s="38"/>
      <c r="S46" s="38"/>
      <c r="T46" s="38"/>
      <c r="U46" s="38"/>
      <c r="V46" s="38"/>
      <c r="W46" s="38"/>
      <c r="X46" s="38"/>
      <c r="Y46" s="38"/>
      <c r="Z46" s="38"/>
    </row>
    <row r="47" ht="12.75" customHeight="1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40" t="s">
        <v>80</v>
      </c>
      <c r="R47" s="38"/>
      <c r="S47" s="38"/>
      <c r="T47" s="38"/>
      <c r="U47" s="38"/>
      <c r="V47" s="38"/>
      <c r="W47" s="38"/>
      <c r="X47" s="38"/>
      <c r="Y47" s="38"/>
      <c r="Z47" s="38"/>
    </row>
    <row r="48" ht="12.75" customHeight="1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40" t="s">
        <v>109</v>
      </c>
      <c r="R48" s="38"/>
      <c r="S48" s="38"/>
      <c r="T48" s="38"/>
      <c r="U48" s="38"/>
      <c r="V48" s="38"/>
      <c r="W48" s="38"/>
      <c r="X48" s="38"/>
      <c r="Y48" s="38"/>
      <c r="Z48" s="38"/>
    </row>
    <row r="49" ht="12.75" customHeight="1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40" t="s">
        <v>110</v>
      </c>
      <c r="R49" s="38"/>
      <c r="S49" s="38"/>
      <c r="T49" s="38"/>
      <c r="U49" s="38"/>
      <c r="V49" s="38"/>
      <c r="W49" s="38"/>
      <c r="X49" s="38"/>
      <c r="Y49" s="38"/>
      <c r="Z49" s="38"/>
    </row>
    <row r="50" ht="12.75" customHeight="1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40" t="s">
        <v>112</v>
      </c>
      <c r="R50" s="38"/>
      <c r="S50" s="38"/>
      <c r="T50" s="38"/>
      <c r="U50" s="38"/>
      <c r="V50" s="38"/>
      <c r="W50" s="38"/>
      <c r="X50" s="38"/>
      <c r="Y50" s="38"/>
      <c r="Z50" s="38"/>
    </row>
    <row r="51" ht="12.75" customHeight="1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40" t="s">
        <v>114</v>
      </c>
      <c r="R51" s="38"/>
      <c r="S51" s="38"/>
      <c r="T51" s="38"/>
      <c r="U51" s="38"/>
      <c r="V51" s="38"/>
      <c r="W51" s="38"/>
      <c r="X51" s="38"/>
      <c r="Y51" s="38"/>
      <c r="Z51" s="38"/>
    </row>
    <row r="52" ht="12.75" customHeight="1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40" t="s">
        <v>115</v>
      </c>
      <c r="R52" s="38"/>
      <c r="S52" s="38"/>
      <c r="T52" s="38"/>
      <c r="U52" s="38"/>
      <c r="V52" s="38"/>
      <c r="W52" s="38"/>
      <c r="X52" s="38"/>
      <c r="Y52" s="38"/>
      <c r="Z52" s="38"/>
    </row>
    <row r="53" ht="12.75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40" t="s">
        <v>116</v>
      </c>
      <c r="R53" s="38"/>
      <c r="S53" s="38"/>
      <c r="T53" s="38"/>
      <c r="U53" s="38"/>
      <c r="V53" s="38"/>
      <c r="W53" s="38"/>
      <c r="X53" s="38"/>
      <c r="Y53" s="38"/>
      <c r="Z53" s="38"/>
    </row>
    <row r="54" ht="12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40" t="s">
        <v>117</v>
      </c>
      <c r="R54" s="38"/>
      <c r="S54" s="38"/>
      <c r="T54" s="38"/>
      <c r="U54" s="38"/>
      <c r="V54" s="38"/>
      <c r="W54" s="38"/>
      <c r="X54" s="38"/>
      <c r="Y54" s="38"/>
      <c r="Z54" s="38"/>
    </row>
    <row r="55" ht="12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ht="12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149">
        <v>0.85</v>
      </c>
      <c r="R56" s="38"/>
      <c r="S56" s="38"/>
      <c r="T56" s="38"/>
      <c r="U56" s="38"/>
      <c r="V56" s="38"/>
      <c r="W56" s="38"/>
      <c r="X56" s="38"/>
      <c r="Y56" s="38"/>
      <c r="Z56" s="38"/>
    </row>
    <row r="57" ht="12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149">
        <v>0.9</v>
      </c>
      <c r="R57" s="38"/>
      <c r="S57" s="38"/>
      <c r="T57" s="38"/>
      <c r="U57" s="38"/>
      <c r="V57" s="38"/>
      <c r="W57" s="38"/>
      <c r="X57" s="38"/>
      <c r="Y57" s="38"/>
      <c r="Z57" s="38"/>
    </row>
    <row r="58" ht="12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ht="12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ht="12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ht="12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ht="12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ht="12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ht="12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ht="12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ht="12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ht="12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ht="12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ht="12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ht="12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ht="12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ht="12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ht="12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ht="12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ht="12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ht="12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ht="12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ht="12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ht="12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ht="12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ht="12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ht="12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ht="12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ht="12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ht="12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ht="12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ht="12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ht="12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ht="12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ht="12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ht="12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ht="12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ht="12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ht="12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ht="12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ht="12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ht="12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ht="12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ht="12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ht="12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ht="12.75" customHeight="1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ht="12.75" customHeight="1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ht="12.75" customHeight="1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ht="12.75" customHeight="1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ht="12.75" customHeight="1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ht="12.75" customHeight="1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ht="12.75" customHeight="1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ht="12.75" customHeight="1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ht="12.75" customHeight="1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ht="12.75" customHeight="1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ht="12.75" customHeight="1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ht="12.75" customHeight="1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ht="12.75" customHeight="1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ht="12.75" customHeight="1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ht="12.75" customHeight="1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ht="12.75" customHeight="1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ht="12.75" customHeight="1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ht="12.75" customHeight="1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ht="12.75" customHeight="1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ht="12.75" customHeight="1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ht="12.75" customHeight="1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ht="12.75" customHeight="1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ht="12.75" customHeight="1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ht="12.75" customHeight="1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ht="12.75" customHeight="1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ht="12.75" customHeight="1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ht="12.75" customHeight="1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ht="12.75" customHeight="1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ht="12.75" customHeight="1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ht="12.75" customHeight="1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ht="12.75" customHeight="1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ht="12.75" customHeight="1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ht="12.75" customHeight="1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ht="12.75" customHeight="1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ht="12.75" customHeight="1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ht="12.75" customHeight="1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ht="12.75" customHeight="1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ht="12.75" customHeight="1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ht="12.75" customHeight="1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ht="12.75" customHeight="1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ht="12.75" customHeight="1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ht="12.75" customHeight="1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ht="12.75" customHeight="1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ht="12.75" customHeight="1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ht="12.75" customHeight="1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ht="12.75" customHeight="1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ht="12.75" customHeight="1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ht="12.75" customHeight="1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ht="12.75" customHeight="1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ht="12.75" customHeight="1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ht="12.75" customHeight="1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ht="12.75" customHeight="1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ht="12.75" customHeight="1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ht="12.75" customHeight="1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ht="12.75" customHeight="1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ht="12.75" customHeight="1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ht="12.75" customHeight="1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ht="12.75" customHeight="1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ht="12.75" customHeight="1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ht="12.75" customHeight="1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ht="12.75" customHeight="1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ht="12.75" customHeight="1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ht="12.75" customHeight="1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ht="12.75" customHeight="1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ht="12.75" customHeight="1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ht="12.75" customHeight="1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ht="12.75" customHeight="1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ht="12.75" customHeight="1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ht="12.75" customHeight="1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ht="12.75" customHeight="1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ht="12.75" customHeight="1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ht="12.75" customHeight="1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ht="12.75" customHeight="1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ht="12.75" customHeight="1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ht="12.75" customHeight="1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ht="12.75" customHeight="1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ht="12.75" customHeight="1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ht="12.75" customHeight="1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ht="12.75" customHeight="1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ht="12.75" customHeight="1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ht="12.75" customHeight="1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ht="12.75" customHeight="1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ht="12.75" customHeight="1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ht="12.75" customHeight="1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ht="12.75" customHeight="1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ht="12.75" customHeight="1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ht="12.75" customHeight="1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ht="12.75" customHeight="1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ht="12.75" customHeight="1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ht="12.75" customHeight="1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ht="12.75" customHeight="1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ht="12.75" customHeight="1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ht="12.75" customHeight="1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ht="12.75" customHeight="1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ht="12.75" customHeight="1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ht="12.75" customHeight="1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ht="12.75" customHeight="1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ht="12.75" customHeight="1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ht="12.75" customHeight="1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ht="12.75" customHeight="1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ht="12.75" customHeight="1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ht="12.75" customHeight="1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ht="12.75" customHeight="1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ht="12.75" customHeight="1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ht="12.75" customHeight="1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ht="12.75" customHeight="1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ht="12.75" customHeight="1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ht="12.75" customHeight="1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ht="12.75" customHeight="1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ht="12.75" customHeight="1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ht="12.75" customHeight="1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ht="12.75" customHeight="1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ht="12.75" customHeight="1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ht="12.75" customHeight="1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ht="12.75" customHeight="1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ht="12.75" customHeight="1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ht="12.75" customHeight="1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ht="12.75" customHeight="1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ht="12.75" customHeight="1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ht="12.75" customHeight="1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ht="12.75" customHeight="1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ht="12.75" customHeight="1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ht="12.75" customHeight="1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ht="12.75" customHeight="1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ht="12.75" customHeight="1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ht="12.75" customHeight="1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ht="12.75" customHeight="1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ht="12.75" customHeight="1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ht="12.75" customHeight="1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ht="12.75" customHeight="1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ht="12.75" customHeight="1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ht="12.75" customHeight="1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ht="12.75" customHeight="1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ht="12.75" customHeight="1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ht="12.75" customHeight="1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ht="12.75" customHeight="1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ht="12.75" customHeight="1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ht="12.75" customHeight="1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ht="12.75" customHeight="1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ht="12.75" customHeight="1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ht="12.75" customHeight="1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ht="12.75" customHeight="1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ht="12.75" customHeight="1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ht="12.75" customHeight="1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ht="12.75" customHeight="1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ht="12.75" customHeight="1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ht="12.75" customHeight="1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ht="12.75" customHeight="1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ht="12.75" customHeight="1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ht="12.75" customHeight="1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ht="12.75" customHeight="1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ht="12.75" customHeight="1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ht="12.75" customHeight="1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ht="12.75" customHeight="1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ht="12.75" customHeight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ht="12.75" customHeight="1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ht="12.75" customHeight="1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ht="12.75" customHeight="1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ht="12.75" customHeight="1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ht="12.75" customHeight="1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ht="12.75" customHeight="1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ht="12.75" customHeight="1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ht="12.75" customHeight="1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ht="12.75" customHeight="1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ht="12.75" customHeight="1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ht="12.75" customHeight="1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ht="12.75" customHeight="1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ht="12.75" customHeight="1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ht="12.75" customHeight="1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ht="12.75" customHeight="1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ht="12.75" customHeight="1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ht="12.75" customHeight="1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ht="12.75" customHeight="1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ht="12.75" customHeight="1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ht="12.75" customHeight="1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ht="12.75" customHeight="1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ht="12.75" customHeight="1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ht="12.75" customHeight="1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ht="12.75" customHeight="1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ht="12.75" customHeight="1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ht="12.75" customHeight="1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ht="12.75" customHeight="1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ht="12.75" customHeight="1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ht="12.75" customHeight="1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ht="12.75" customHeight="1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ht="12.75" customHeight="1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ht="12.75" customHeight="1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ht="12.75" customHeight="1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ht="12.75" customHeight="1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ht="12.75" customHeight="1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ht="12.75" customHeight="1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ht="12.75" customHeight="1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ht="12.75" customHeight="1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ht="12.75" customHeight="1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ht="12.75" customHeight="1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ht="12.75" customHeight="1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ht="12.75" customHeight="1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ht="12.75" customHeight="1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ht="12.75" customHeight="1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ht="12.75" customHeight="1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ht="12.75" customHeight="1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ht="12.75" customHeight="1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ht="12.75" customHeight="1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ht="12.75" customHeight="1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ht="12.75" customHeight="1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ht="12.75" customHeight="1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ht="12.75" customHeight="1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ht="12.75" customHeight="1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ht="12.75" customHeight="1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ht="12.75" customHeight="1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ht="12.75" customHeight="1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ht="12.75" customHeight="1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ht="12.75" customHeight="1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ht="12.75" customHeight="1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ht="12.75" customHeight="1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ht="12.75" customHeight="1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ht="12.75" customHeight="1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ht="12.75" customHeight="1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ht="12.75" customHeight="1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ht="12.75" customHeight="1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ht="12.75" customHeight="1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ht="12.75" customHeight="1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ht="12.75" customHeight="1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ht="12.75" customHeight="1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ht="12.75" customHeight="1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ht="12.75" customHeight="1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ht="12.75" customHeight="1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ht="12.75" customHeight="1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ht="12.75" customHeight="1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ht="12.75" customHeight="1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ht="12.75" customHeight="1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ht="12.75" customHeight="1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ht="12.75" customHeight="1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ht="12.75" customHeight="1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ht="12.75" customHeight="1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ht="12.75" customHeight="1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ht="12.75" customHeight="1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ht="12.75" customHeight="1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ht="12.75" customHeight="1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ht="12.75" customHeight="1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ht="12.75" customHeight="1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ht="12.75" customHeight="1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ht="12.75" customHeight="1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ht="12.75" customHeight="1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ht="12.75" customHeight="1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ht="12.75" customHeight="1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ht="12.75" customHeight="1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ht="12.75" customHeight="1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ht="12.75" customHeight="1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ht="12.75" customHeight="1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ht="12.75" customHeight="1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ht="12.75" customHeight="1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ht="12.75" customHeight="1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ht="12.75" customHeight="1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ht="12.75" customHeight="1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ht="12.75" customHeight="1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ht="12.75" customHeight="1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ht="12.75" customHeight="1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ht="12.75" customHeight="1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ht="12.75" customHeight="1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ht="12.75" customHeight="1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ht="12.75" customHeight="1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ht="12.75" customHeight="1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ht="12.75" customHeight="1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ht="12.75" customHeight="1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ht="12.75" customHeight="1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ht="12.75" customHeight="1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ht="12.75" customHeight="1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ht="12.75" customHeight="1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ht="12.75" customHeight="1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ht="12.75" customHeight="1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ht="12.75" customHeight="1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ht="12.75" customHeight="1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ht="12.75" customHeight="1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ht="12.75" customHeight="1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ht="12.75" customHeight="1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ht="12.75" customHeight="1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ht="12.75" customHeight="1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ht="12.75" customHeight="1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ht="12.75" customHeight="1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ht="12.75" customHeight="1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ht="12.75" customHeight="1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ht="12.75" customHeight="1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ht="12.75" customHeight="1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ht="12.75" customHeight="1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ht="12.75" customHeight="1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ht="12.75" customHeight="1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ht="12.75" customHeight="1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ht="12.75" customHeight="1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ht="12.75" customHeight="1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ht="12.75" customHeight="1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ht="12.75" customHeight="1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ht="12.75" customHeight="1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ht="12.75" customHeight="1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ht="12.75" customHeight="1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ht="12.75" customHeight="1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ht="12.75" customHeight="1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ht="12.75" customHeight="1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ht="12.75" customHeight="1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ht="12.75" customHeight="1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ht="12.75" customHeight="1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ht="12.75" customHeight="1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ht="12.75" customHeight="1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ht="12.75" customHeight="1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ht="12.75" customHeight="1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ht="12.75" customHeight="1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ht="12.75" customHeight="1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ht="12.75" customHeight="1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ht="12.75" customHeight="1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ht="12.75" customHeight="1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ht="12.75" customHeight="1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ht="12.75" customHeight="1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ht="12.75" customHeight="1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ht="12.75" customHeight="1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ht="12.75" customHeight="1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ht="12.75" customHeight="1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ht="12.75" customHeight="1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ht="12.75" customHeight="1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ht="12.75" customHeight="1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ht="12.75" customHeight="1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ht="12.75" customHeight="1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ht="12.75" customHeight="1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ht="12.75" customHeight="1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ht="12.75" customHeight="1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ht="12.75" customHeight="1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ht="12.75" customHeight="1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ht="12.75" customHeight="1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ht="12.75" customHeight="1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ht="12.75" customHeight="1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ht="12.75" customHeight="1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ht="12.75" customHeight="1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ht="12.75" customHeight="1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ht="12.75" customHeight="1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ht="12.75" customHeight="1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ht="12.75" customHeight="1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ht="12.75" customHeight="1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ht="12.75" customHeight="1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ht="12.75" customHeight="1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ht="12.75" customHeight="1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ht="12.75" customHeight="1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ht="12.75" customHeight="1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ht="12.75" customHeight="1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ht="12.75" customHeight="1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ht="12.75" customHeight="1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ht="12.75" customHeight="1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ht="12.75" customHeight="1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ht="12.75" customHeight="1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ht="12.75" customHeight="1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ht="12.75" customHeight="1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ht="12.75" customHeight="1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ht="12.75" customHeight="1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ht="12.75" customHeight="1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ht="12.75" customHeight="1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ht="12.75" customHeight="1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ht="12.75" customHeight="1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ht="12.75" customHeight="1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ht="12.75" customHeight="1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ht="12.75" customHeight="1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ht="12.75" customHeight="1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ht="12.75" customHeight="1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ht="12.75" customHeight="1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ht="12.75" customHeight="1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ht="12.75" customHeight="1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ht="12.75" customHeight="1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ht="12.75" customHeight="1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ht="12.75" customHeight="1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ht="12.75" customHeight="1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ht="12.75" customHeight="1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ht="12.75" customHeight="1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ht="12.75" customHeight="1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ht="12.75" customHeight="1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ht="12.75" customHeight="1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ht="12.75" customHeight="1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ht="12.75" customHeight="1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ht="12.75" customHeight="1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ht="12.75" customHeight="1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ht="12.75" customHeight="1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ht="12.75" customHeight="1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ht="12.75" customHeight="1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ht="12.75" customHeight="1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ht="12.75" customHeight="1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ht="12.75" customHeight="1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ht="12.75" customHeight="1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ht="12.75" customHeight="1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ht="12.75" customHeight="1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ht="12.75" customHeight="1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ht="12.75" customHeight="1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ht="12.75" customHeight="1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ht="12.75" customHeight="1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ht="12.75" customHeight="1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ht="12.75" customHeight="1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ht="12.75" customHeight="1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ht="12.75" customHeight="1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ht="12.75" customHeight="1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ht="12.75" customHeight="1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ht="12.75" customHeight="1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ht="12.75" customHeight="1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ht="12.75" customHeight="1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ht="12.75" customHeight="1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ht="12.75" customHeight="1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ht="12.75" customHeight="1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ht="12.75" customHeight="1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ht="12.75" customHeight="1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ht="12.75" customHeight="1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ht="12.75" customHeight="1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ht="12.75" customHeight="1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ht="12.75" customHeight="1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ht="12.75" customHeight="1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ht="12.75" customHeight="1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ht="12.75" customHeight="1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ht="12.75" customHeight="1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ht="12.75" customHeight="1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ht="12.75" customHeight="1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ht="12.75" customHeight="1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ht="12.75" customHeight="1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ht="12.75" customHeight="1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ht="12.75" customHeight="1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ht="12.75" customHeight="1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ht="12.75" customHeight="1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ht="12.75" customHeight="1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ht="12.75" customHeight="1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ht="12.75" customHeight="1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ht="12.75" customHeight="1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ht="12.75" customHeight="1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ht="12.75" customHeight="1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ht="12.75" customHeight="1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ht="12.75" customHeight="1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ht="12.75" customHeight="1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ht="12.75" customHeight="1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ht="12.75" customHeight="1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ht="12.75" customHeight="1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ht="12.75" customHeight="1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ht="12.75" customHeight="1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ht="12.75" customHeight="1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ht="12.75" customHeight="1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ht="12.75" customHeight="1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ht="12.75" customHeight="1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ht="12.75" customHeight="1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ht="12.75" customHeight="1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ht="12.75" customHeight="1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ht="12.75" customHeight="1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ht="12.75" customHeight="1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ht="12.75" customHeight="1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ht="12.75" customHeight="1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ht="12.75" customHeight="1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ht="12.75" customHeight="1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ht="12.75" customHeight="1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ht="12.75" customHeight="1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ht="12.75" customHeight="1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ht="12.75" customHeight="1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ht="12.75" customHeight="1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ht="12.75" customHeight="1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ht="12.75" customHeight="1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ht="12.75" customHeight="1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ht="12.75" customHeight="1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ht="12.75" customHeight="1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ht="12.75" customHeight="1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ht="12.75" customHeight="1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ht="12.75" customHeight="1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ht="12.75" customHeight="1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ht="12.75" customHeight="1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ht="12.75" customHeight="1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ht="12.75" customHeight="1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ht="12.75" customHeight="1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ht="12.75" customHeight="1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ht="12.75" customHeight="1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ht="12.75" customHeight="1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ht="12.75" customHeight="1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ht="12.75" customHeight="1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ht="12.75" customHeight="1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ht="12.75" customHeight="1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ht="12.75" customHeight="1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ht="12.75" customHeight="1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ht="12.75" customHeight="1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ht="12.75" customHeight="1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ht="12.75" customHeight="1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ht="12.75" customHeight="1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ht="12.75" customHeight="1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ht="12.75" customHeight="1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ht="12.75" customHeight="1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ht="12.75" customHeight="1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ht="12.75" customHeight="1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ht="12.75" customHeight="1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ht="12.75" customHeight="1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ht="12.75" customHeight="1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ht="12.75" customHeight="1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ht="12.75" customHeight="1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ht="12.75" customHeight="1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ht="12.75" customHeight="1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ht="12.75" customHeight="1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ht="12.75" customHeight="1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ht="12.75" customHeight="1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ht="12.75" customHeight="1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ht="12.75" customHeight="1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ht="12.75" customHeight="1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ht="12.75" customHeight="1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ht="12.75" customHeight="1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ht="12.75" customHeight="1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ht="12.75" customHeight="1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ht="12.75" customHeight="1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ht="12.75" customHeight="1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ht="12.75" customHeight="1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ht="12.75" customHeight="1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ht="12.75" customHeight="1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ht="12.75" customHeight="1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ht="12.75" customHeight="1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ht="12.75" customHeight="1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ht="12.75" customHeight="1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ht="12.75" customHeight="1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ht="12.75" customHeight="1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ht="12.75" customHeight="1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ht="12.75" customHeight="1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ht="12.75" customHeight="1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ht="12.75" customHeight="1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ht="12.75" customHeight="1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ht="12.75" customHeight="1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ht="12.75" customHeight="1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ht="12.75" customHeight="1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ht="12.75" customHeight="1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ht="12.75" customHeight="1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ht="12.75" customHeight="1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ht="12.75" customHeight="1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ht="12.75" customHeight="1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ht="12.75" customHeight="1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ht="12.75" customHeight="1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ht="12.75" customHeight="1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ht="12.75" customHeight="1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ht="12.75" customHeight="1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ht="12.75" customHeight="1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ht="12.75" customHeight="1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ht="12.75" customHeight="1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ht="12.75" customHeight="1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ht="12.75" customHeight="1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ht="12.75" customHeight="1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ht="12.75" customHeight="1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ht="12.75" customHeight="1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ht="12.75" customHeight="1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ht="12.75" customHeight="1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ht="12.75" customHeight="1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ht="12.75" customHeight="1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ht="12.75" customHeight="1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ht="12.75" customHeight="1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ht="12.75" customHeight="1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ht="12.75" customHeight="1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ht="12.75" customHeight="1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ht="12.75" customHeight="1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ht="12.75" customHeight="1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ht="12.75" customHeight="1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ht="12.75" customHeight="1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ht="12.75" customHeight="1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ht="12.75" customHeight="1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ht="12.75" customHeight="1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ht="12.75" customHeight="1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ht="12.75" customHeight="1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ht="12.75" customHeight="1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ht="12.75" customHeight="1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ht="12.75" customHeight="1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ht="12.75" customHeight="1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ht="12.75" customHeight="1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ht="12.75" customHeight="1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ht="12.75" customHeight="1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ht="12.75" customHeight="1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ht="12.75" customHeight="1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ht="12.75" customHeight="1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ht="12.75" customHeight="1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ht="12.75" customHeight="1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ht="12.75" customHeight="1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ht="12.75" customHeight="1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ht="12.75" customHeight="1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ht="12.75" customHeight="1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ht="12.75" customHeight="1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ht="12.75" customHeight="1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ht="12.75" customHeight="1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ht="12.75" customHeight="1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ht="12.75" customHeight="1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ht="12.75" customHeight="1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ht="12.75" customHeight="1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ht="12.75" customHeight="1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ht="12.75" customHeight="1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ht="12.75" customHeight="1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ht="12.75" customHeight="1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ht="12.75" customHeight="1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ht="12.75" customHeight="1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ht="12.75" customHeight="1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ht="12.75" customHeight="1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ht="12.75" customHeight="1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ht="12.75" customHeight="1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ht="12.75" customHeight="1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ht="12.75" customHeight="1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ht="12.75" customHeight="1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ht="12.75" customHeight="1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ht="12.75" customHeight="1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ht="12.75" customHeight="1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ht="12.75" customHeight="1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ht="12.75" customHeight="1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ht="12.75" customHeight="1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ht="12.75" customHeight="1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ht="12.75" customHeight="1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ht="12.75" customHeight="1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ht="12.75" customHeight="1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ht="12.75" customHeight="1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ht="12.75" customHeight="1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ht="12.75" customHeight="1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ht="12.75" customHeight="1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ht="12.75" customHeight="1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ht="12.75" customHeight="1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ht="12.75" customHeight="1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ht="12.75" customHeight="1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ht="12.75" customHeight="1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ht="12.75" customHeight="1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ht="12.75" customHeight="1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ht="12.75" customHeight="1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ht="12.75" customHeight="1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ht="12.75" customHeight="1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ht="12.75" customHeight="1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ht="12.75" customHeight="1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ht="12.75" customHeight="1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ht="12.75" customHeight="1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ht="12.75" customHeight="1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ht="12.75" customHeight="1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ht="12.75" customHeight="1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ht="12.75" customHeight="1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ht="12.75" customHeight="1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ht="12.75" customHeight="1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ht="12.75" customHeight="1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ht="12.75" customHeight="1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ht="12.75" customHeight="1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ht="12.75" customHeight="1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ht="12.75" customHeight="1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ht="12.75" customHeight="1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ht="12.75" customHeight="1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ht="12.75" customHeight="1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ht="12.75" customHeight="1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ht="12.75" customHeight="1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ht="12.75" customHeight="1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ht="12.75" customHeight="1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ht="12.75" customHeight="1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ht="12.75" customHeight="1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ht="12.75" customHeight="1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ht="12.75" customHeight="1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ht="12.75" customHeight="1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ht="12.75" customHeight="1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ht="12.75" customHeight="1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ht="12.75" customHeight="1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ht="12.75" customHeight="1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ht="12.75" customHeight="1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ht="12.75" customHeight="1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ht="12.75" customHeight="1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ht="12.75" customHeight="1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ht="12.75" customHeight="1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ht="12.75" customHeight="1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ht="12.75" customHeight="1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ht="12.75" customHeight="1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ht="12.75" customHeight="1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ht="12.75" customHeight="1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ht="12.75" customHeight="1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ht="12.75" customHeight="1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ht="12.75" customHeight="1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ht="12.75" customHeight="1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ht="12.75" customHeight="1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ht="12.75" customHeight="1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ht="12.75" customHeight="1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ht="12.75" customHeight="1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ht="12.75" customHeight="1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ht="12.75" customHeight="1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ht="12.75" customHeight="1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ht="12.75" customHeight="1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ht="12.75" customHeight="1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ht="12.75" customHeight="1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ht="12.75" customHeight="1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ht="12.75" customHeight="1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ht="12.75" customHeight="1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ht="12.75" customHeight="1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ht="12.75" customHeight="1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ht="12.75" customHeight="1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ht="12.75" customHeight="1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ht="12.75" customHeight="1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ht="12.75" customHeight="1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ht="12.75" customHeight="1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ht="12.75" customHeight="1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ht="12.75" customHeight="1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ht="12.75" customHeight="1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ht="12.75" customHeight="1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ht="12.75" customHeight="1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ht="12.75" customHeight="1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ht="12.75" customHeight="1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ht="12.75" customHeight="1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ht="12.75" customHeight="1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ht="12.75" customHeight="1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ht="12.75" customHeight="1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ht="12.75" customHeight="1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ht="12.75" customHeight="1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ht="12.75" customHeight="1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ht="12.75" customHeight="1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ht="12.75" customHeight="1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ht="12.75" customHeight="1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ht="12.75" customHeight="1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ht="12.75" customHeight="1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ht="12.75" customHeight="1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ht="12.75" customHeight="1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ht="12.75" customHeight="1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ht="12.75" customHeight="1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ht="12.75" customHeight="1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ht="12.75" customHeight="1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ht="12.75" customHeight="1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ht="12.75" customHeight="1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ht="12.75" customHeight="1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ht="12.75" customHeight="1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ht="12.75" customHeight="1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ht="12.75" customHeight="1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ht="12.75" customHeight="1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ht="12.75" customHeight="1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ht="12.75" customHeight="1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ht="12.75" customHeight="1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ht="12.75" customHeight="1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ht="12.75" customHeight="1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ht="12.75" customHeight="1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ht="12.75" customHeight="1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ht="12.75" customHeight="1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ht="12.75" customHeight="1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ht="12.75" customHeight="1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ht="12.75" customHeight="1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ht="12.75" customHeight="1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ht="12.75" customHeight="1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ht="12.75" customHeight="1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ht="12.75" customHeight="1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ht="12.75" customHeight="1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ht="12.75" customHeight="1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ht="12.75" customHeight="1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ht="12.75" customHeight="1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ht="12.75" customHeight="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ht="12.75" customHeight="1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ht="12.75" customHeight="1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ht="12.75" customHeight="1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ht="12.75" customHeight="1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ht="12.75" customHeight="1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ht="12.75" customHeight="1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ht="12.75" customHeight="1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ht="12.75" customHeight="1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ht="12.75" customHeight="1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ht="12.75" customHeight="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ht="12.75" customHeight="1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ht="12.75" customHeight="1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ht="12.75" customHeight="1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ht="12.75" customHeight="1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ht="12.75" customHeight="1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ht="12.75" customHeight="1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ht="12.75" customHeight="1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ht="12.75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ht="12.75" customHeight="1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ht="12.75" customHeight="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ht="12.75" customHeight="1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ht="12.75" customHeight="1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ht="12.75" customHeight="1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ht="12.75" customHeight="1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ht="12.75" customHeight="1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ht="12.75" customHeight="1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ht="12.75" customHeight="1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ht="12.75" customHeight="1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ht="12.75" customHeight="1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ht="12.75" customHeight="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ht="12.75" customHeight="1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ht="12.75" customHeight="1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ht="12.75" customHeight="1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ht="12.75" customHeight="1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ht="12.75" customHeight="1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ht="12.75" customHeight="1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ht="12.75" customHeight="1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ht="12.75" customHeight="1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ht="12.75" customHeight="1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ht="12.75" customHeight="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ht="12.75" customHeight="1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ht="12.75" customHeight="1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ht="12.75" customHeight="1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ht="12.75" customHeight="1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ht="12.75" customHeight="1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ht="12.75" customHeight="1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ht="12.75" customHeight="1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ht="12.75" customHeight="1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ht="12.75" customHeight="1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ht="12.75" customHeight="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ht="12.75" customHeight="1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ht="12.75" customHeight="1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ht="12.75" customHeight="1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ht="12.75" customHeight="1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ht="12.75" customHeight="1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ht="12.75" customHeight="1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ht="12.75" customHeight="1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ht="12.75" customHeight="1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ht="12.75" customHeight="1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ht="12.75" customHeight="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ht="12.75" customHeight="1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ht="12.75" customHeight="1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ht="12.75" customHeight="1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ht="12.75" customHeight="1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ht="12.75" customHeight="1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ht="12.75" customHeight="1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ht="12.75" customHeight="1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ht="12.75" customHeight="1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ht="12.75" customHeight="1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ht="12.75" customHeight="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ht="12.75" customHeight="1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ht="12.75" customHeight="1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ht="12.75" customHeight="1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ht="12.75" customHeight="1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ht="12.75" customHeight="1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ht="12.75" customHeight="1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ht="12.75" customHeight="1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ht="12.75" customHeight="1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ht="12.75" customHeight="1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ht="12.75" customHeight="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ht="12.75" customHeight="1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ht="12.75" customHeight="1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ht="12.75" customHeight="1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ht="12.75" customHeight="1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ht="12.75" customHeight="1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ht="12.75" customHeight="1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ht="12.75" customHeight="1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ht="12.75" customHeight="1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ht="12.75" customHeight="1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ht="12.75" customHeight="1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  <row r="922" ht="12.75" customHeight="1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</row>
    <row r="923" ht="12.75" customHeight="1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</row>
    <row r="924" ht="12.75" customHeight="1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</row>
    <row r="925" ht="12.75" customHeight="1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</row>
    <row r="926" ht="12.75" customHeight="1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</row>
    <row r="927" ht="12.75" customHeight="1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</row>
    <row r="928" ht="12.75" customHeight="1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</row>
    <row r="929" ht="12.75" customHeight="1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</row>
    <row r="930" ht="12.75" customHeight="1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</row>
    <row r="931" ht="12.75" customHeight="1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</row>
    <row r="932" ht="12.75" customHeight="1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</row>
    <row r="933" ht="12.75" customHeight="1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</row>
    <row r="934" ht="12.75" customHeight="1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</row>
    <row r="935" ht="12.75" customHeight="1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</row>
    <row r="936" ht="12.75" customHeight="1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</row>
    <row r="937" ht="12.75" customHeight="1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</row>
    <row r="938" ht="12.75" customHeight="1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</row>
    <row r="939" ht="12.75" customHeight="1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</row>
    <row r="940" ht="12.75" customHeight="1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</row>
    <row r="941" ht="12.75" customHeight="1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</row>
    <row r="942" ht="12.75" customHeight="1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</row>
    <row r="943" ht="12.75" customHeight="1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</row>
    <row r="944" ht="12.75" customHeight="1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</row>
    <row r="945" ht="12.75" customHeight="1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</row>
    <row r="946" ht="12.75" customHeight="1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</row>
    <row r="947" ht="12.75" customHeight="1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</row>
    <row r="948" ht="12.75" customHeight="1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</row>
    <row r="949" ht="12.75" customHeight="1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</row>
    <row r="950" ht="12.75" customHeight="1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</row>
    <row r="951" ht="12.75" customHeight="1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</row>
    <row r="952" ht="12.75" customHeight="1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</row>
    <row r="953" ht="12.75" customHeight="1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</row>
    <row r="954" ht="12.75" customHeight="1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</row>
    <row r="955" ht="12.75" customHeight="1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</row>
    <row r="956" ht="12.75" customHeight="1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</row>
    <row r="957" ht="12.75" customHeight="1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</row>
    <row r="958" ht="12.75" customHeight="1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</row>
    <row r="959" ht="12.75" customHeight="1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</row>
    <row r="960" ht="12.75" customHeight="1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</row>
    <row r="961" ht="12.75" customHeight="1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</row>
    <row r="962" ht="12.75" customHeight="1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</row>
    <row r="963" ht="12.75" customHeight="1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</row>
    <row r="964" ht="12.75" customHeight="1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</row>
    <row r="965" ht="12.75" customHeight="1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</row>
    <row r="966" ht="12.75" customHeight="1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</row>
    <row r="967" ht="12.75" customHeight="1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</row>
    <row r="968" ht="12.75" customHeight="1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</row>
    <row r="969" ht="12.75" customHeight="1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</row>
    <row r="970" ht="12.75" customHeight="1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</row>
    <row r="971" ht="12.75" customHeight="1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</row>
    <row r="972" ht="12.75" customHeight="1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</row>
    <row r="973" ht="12.75" customHeight="1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</row>
    <row r="974" ht="12.75" customHeight="1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</row>
    <row r="975" ht="12.75" customHeight="1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</row>
    <row r="976" ht="12.75" customHeight="1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</row>
    <row r="977" ht="12.75" customHeight="1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</row>
    <row r="978" ht="12.75" customHeight="1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</row>
    <row r="979" ht="12.75" customHeight="1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</row>
    <row r="980" ht="12.75" customHeight="1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</row>
    <row r="981" ht="12.75" customHeight="1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</row>
    <row r="982" ht="12.75" customHeight="1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</row>
    <row r="983" ht="12.75" customHeight="1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</row>
    <row r="984" ht="12.75" customHeight="1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</row>
    <row r="985" ht="12.75" customHeight="1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</row>
    <row r="986" ht="12.75" customHeight="1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</row>
    <row r="987" ht="12.75" customHeight="1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</row>
    <row r="988" ht="12.75" customHeight="1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</row>
    <row r="989" ht="12.75" customHeight="1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</row>
    <row r="990" ht="12.75" customHeight="1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</row>
    <row r="991" ht="12.75" customHeight="1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</row>
    <row r="992" ht="12.75" customHeight="1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</row>
    <row r="993" ht="12.75" customHeight="1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</row>
    <row r="994" ht="12.75" customHeight="1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</row>
    <row r="995" ht="12.75" customHeight="1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</row>
    <row r="996" ht="12.75" customHeight="1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</row>
    <row r="997" ht="12.75" customHeight="1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</row>
    <row r="998" ht="12.75" customHeight="1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</row>
    <row r="999" ht="12.75" customHeight="1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</row>
    <row r="1000" ht="12.75" customHeight="1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31496062992125984" footer="0.0" header="0.0" left="0.3937007874015748" right="0.5511811023622047" top="0.984251968503937"/>
  <pageSetup scale="73" orientation="portrait"/>
  <headerFooter>
    <oddHeader>&amp;C AGUAS DEL HUILA S.A. E.S.P. NIT.  800.100.553-2 FORMATO: MATRIZ DE REGISTRO Y MEDICIÓN DE INDICADORES VERSION 8.0</oddHeader>
    <oddFooter>&amp;R000000Pág. &amp;P |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5" width="7.71"/>
    <col customWidth="1" min="16" max="16" width="0.71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0.71"/>
  </cols>
  <sheetData>
    <row r="1" ht="13.5" customHeight="1">
      <c r="A1" s="31" t="s">
        <v>48</v>
      </c>
      <c r="B1" s="32"/>
      <c r="C1" s="32"/>
      <c r="D1" s="32"/>
      <c r="E1" s="33"/>
      <c r="F1" s="34" t="str">
        <f>'SET-Tics'!J1</f>
        <v>TECNOLOGIAS DE LA INFORMACIÓN Y LA COMUNICACIÓN - TIC'S</v>
      </c>
      <c r="G1" s="32"/>
      <c r="H1" s="32"/>
      <c r="I1" s="32"/>
      <c r="J1" s="32"/>
      <c r="K1" s="32"/>
      <c r="L1" s="32"/>
      <c r="M1" s="32"/>
      <c r="N1" s="32"/>
      <c r="O1" s="37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ht="15.75" customHeight="1">
      <c r="A2" s="41" t="s">
        <v>2</v>
      </c>
      <c r="B2" s="42"/>
      <c r="C2" s="42"/>
      <c r="D2" s="42"/>
      <c r="E2" s="43"/>
      <c r="F2" s="45" t="str">
        <f>'SET-Tics'!$B5</f>
        <v>Disponibilidad del sistema </v>
      </c>
      <c r="G2" s="42"/>
      <c r="H2" s="42"/>
      <c r="I2" s="42"/>
      <c r="J2" s="42"/>
      <c r="K2" s="42"/>
      <c r="L2" s="42"/>
      <c r="M2" s="42"/>
      <c r="N2" s="42"/>
      <c r="O2" s="46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ht="15.75" customHeight="1">
      <c r="A3" s="41" t="s">
        <v>67</v>
      </c>
      <c r="B3" s="42"/>
      <c r="C3" s="42"/>
      <c r="D3" s="42"/>
      <c r="E3" s="43"/>
      <c r="F3" s="47" t="str">
        <f>'SET-Tics'!F5</f>
        <v>Eficiencia </v>
      </c>
      <c r="G3" s="42"/>
      <c r="H3" s="42"/>
      <c r="I3" s="42"/>
      <c r="J3" s="42"/>
      <c r="K3" s="42"/>
      <c r="L3" s="42"/>
      <c r="M3" s="42"/>
      <c r="N3" s="42"/>
      <c r="O3" s="46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ht="17.25" customHeight="1">
      <c r="A4" s="48" t="s">
        <v>68</v>
      </c>
      <c r="B4" s="49"/>
      <c r="C4" s="49"/>
      <c r="D4" s="49"/>
      <c r="E4" s="50"/>
      <c r="F4" s="51" t="s">
        <v>69</v>
      </c>
      <c r="G4" s="52" t="str">
        <f>'SET-Tics'!A5</f>
        <v>IN02</v>
      </c>
      <c r="H4" s="49"/>
      <c r="I4" s="49"/>
      <c r="J4" s="49"/>
      <c r="K4" s="49"/>
      <c r="L4" s="49"/>
      <c r="M4" s="49"/>
      <c r="N4" s="49"/>
      <c r="O4" s="53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ht="12.75" customHeight="1">
      <c r="A5" s="54" t="s">
        <v>70</v>
      </c>
      <c r="B5" s="55"/>
      <c r="C5" s="55"/>
      <c r="D5" s="56"/>
      <c r="E5" s="57" t="s">
        <v>71</v>
      </c>
      <c r="F5" s="58" t="s">
        <v>72</v>
      </c>
      <c r="G5" s="56"/>
      <c r="H5" s="57" t="s">
        <v>73</v>
      </c>
      <c r="I5" s="57" t="s">
        <v>74</v>
      </c>
      <c r="J5" s="58" t="s">
        <v>75</v>
      </c>
      <c r="K5" s="56"/>
      <c r="L5" s="59" t="s">
        <v>76</v>
      </c>
      <c r="M5" s="32"/>
      <c r="N5" s="32"/>
      <c r="O5" s="37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ht="46.5" customHeight="1">
      <c r="A6" s="60"/>
      <c r="B6" s="61"/>
      <c r="C6" s="61"/>
      <c r="D6" s="62"/>
      <c r="E6" s="63"/>
      <c r="F6" s="64"/>
      <c r="G6" s="62"/>
      <c r="H6" s="63"/>
      <c r="I6" s="63"/>
      <c r="J6" s="64"/>
      <c r="K6" s="62"/>
      <c r="L6" s="65" t="s">
        <v>77</v>
      </c>
      <c r="M6" s="43"/>
      <c r="N6" s="65" t="s">
        <v>78</v>
      </c>
      <c r="O6" s="46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ht="68.25" customHeight="1">
      <c r="A7" s="66" t="str">
        <f>'SET-Tics'!$C5</f>
        <v>Prestar el servicio de iternet a las oficnas de Aguas del Huila.</v>
      </c>
      <c r="B7" s="49"/>
      <c r="C7" s="49"/>
      <c r="D7" s="50"/>
      <c r="E7" s="67" t="s">
        <v>79</v>
      </c>
      <c r="F7" s="68" t="str">
        <f>'SET-Tics'!$D5</f>
        <v>Sumatoria de los  Minutos con servicio servicios / Total  número de mínutos por  periodo (mensual)</v>
      </c>
      <c r="G7" s="50"/>
      <c r="H7" s="69">
        <f>$O14</f>
        <v>0.9</v>
      </c>
      <c r="I7" s="70" t="str">
        <f>'SET-Tics'!$E5</f>
        <v>Mensual</v>
      </c>
      <c r="J7" s="71" t="s">
        <v>80</v>
      </c>
      <c r="K7" s="49"/>
      <c r="L7" s="49"/>
      <c r="M7" s="49"/>
      <c r="N7" s="49"/>
      <c r="O7" s="53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ht="13.5" customHeight="1">
      <c r="A8" s="72" t="s">
        <v>81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4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ht="25.5" customHeight="1">
      <c r="A9" s="75" t="s">
        <v>82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7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ht="15.0" customHeight="1">
      <c r="A10" s="78" t="s">
        <v>83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4"/>
      <c r="P10" s="38"/>
      <c r="Q10" s="38"/>
      <c r="R10" s="38"/>
      <c r="S10" s="38"/>
      <c r="T10" s="38"/>
      <c r="U10" s="38"/>
      <c r="V10" s="79"/>
      <c r="W10" s="80"/>
      <c r="X10" s="80"/>
      <c r="Y10" s="38"/>
      <c r="Z10" s="38"/>
    </row>
    <row r="11" ht="16.5" customHeight="1">
      <c r="A11" s="81" t="s">
        <v>84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7"/>
      <c r="P11" s="38"/>
      <c r="Q11" s="38"/>
      <c r="R11" s="38"/>
      <c r="S11" s="38"/>
      <c r="T11" s="38"/>
      <c r="U11" s="38"/>
      <c r="V11" s="79"/>
      <c r="W11" s="82"/>
      <c r="X11" s="82"/>
      <c r="Y11" s="38"/>
      <c r="Z11" s="38"/>
    </row>
    <row r="12" ht="16.5" customHeight="1">
      <c r="A12" s="83" t="s">
        <v>85</v>
      </c>
      <c r="B12" s="43"/>
      <c r="C12" s="84" t="s">
        <v>15</v>
      </c>
      <c r="D12" s="84" t="s">
        <v>16</v>
      </c>
      <c r="E12" s="84" t="s">
        <v>17</v>
      </c>
      <c r="F12" s="84" t="s">
        <v>18</v>
      </c>
      <c r="G12" s="84" t="s">
        <v>19</v>
      </c>
      <c r="H12" s="84" t="s">
        <v>20</v>
      </c>
      <c r="I12" s="84" t="s">
        <v>21</v>
      </c>
      <c r="J12" s="84" t="s">
        <v>22</v>
      </c>
      <c r="K12" s="84" t="s">
        <v>23</v>
      </c>
      <c r="L12" s="84" t="s">
        <v>24</v>
      </c>
      <c r="M12" s="84" t="s">
        <v>25</v>
      </c>
      <c r="N12" s="84" t="s">
        <v>26</v>
      </c>
      <c r="O12" s="85" t="s">
        <v>86</v>
      </c>
      <c r="P12" s="38"/>
      <c r="Q12" s="38"/>
      <c r="R12" s="38"/>
      <c r="S12" s="38"/>
      <c r="T12" s="38"/>
      <c r="U12" s="38"/>
      <c r="V12" s="79"/>
      <c r="W12" s="82"/>
      <c r="X12" s="82"/>
      <c r="Y12" s="38"/>
      <c r="Z12" s="38"/>
    </row>
    <row r="13" ht="16.5" customHeight="1">
      <c r="A13" s="86" t="s">
        <v>8</v>
      </c>
      <c r="B13" s="43"/>
      <c r="C13" s="87">
        <f t="shared" ref="C13:N13" si="1">$O$13</f>
        <v>0.85</v>
      </c>
      <c r="D13" s="87">
        <f t="shared" si="1"/>
        <v>0.85</v>
      </c>
      <c r="E13" s="87">
        <f t="shared" si="1"/>
        <v>0.85</v>
      </c>
      <c r="F13" s="87">
        <f t="shared" si="1"/>
        <v>0.85</v>
      </c>
      <c r="G13" s="87">
        <f t="shared" si="1"/>
        <v>0.85</v>
      </c>
      <c r="H13" s="87">
        <f t="shared" si="1"/>
        <v>0.85</v>
      </c>
      <c r="I13" s="87">
        <f t="shared" si="1"/>
        <v>0.85</v>
      </c>
      <c r="J13" s="87">
        <f t="shared" si="1"/>
        <v>0.85</v>
      </c>
      <c r="K13" s="87">
        <f t="shared" si="1"/>
        <v>0.85</v>
      </c>
      <c r="L13" s="87">
        <f t="shared" si="1"/>
        <v>0.85</v>
      </c>
      <c r="M13" s="87">
        <f t="shared" si="1"/>
        <v>0.85</v>
      </c>
      <c r="N13" s="87">
        <f t="shared" si="1"/>
        <v>0.85</v>
      </c>
      <c r="O13" s="88">
        <f>'SET-Tics'!J5</f>
        <v>0.85</v>
      </c>
      <c r="P13" s="38"/>
      <c r="Q13" s="38"/>
      <c r="R13" s="38"/>
      <c r="S13" s="38"/>
      <c r="T13" s="38"/>
      <c r="U13" s="38"/>
      <c r="V13" s="79"/>
      <c r="W13" s="82"/>
      <c r="X13" s="82"/>
      <c r="Y13" s="38"/>
      <c r="Z13" s="38"/>
    </row>
    <row r="14" ht="17.25" customHeight="1">
      <c r="A14" s="86" t="s">
        <v>87</v>
      </c>
      <c r="B14" s="43"/>
      <c r="C14" s="87">
        <f t="shared" ref="C14:N14" si="2">$O$14</f>
        <v>0.9</v>
      </c>
      <c r="D14" s="87">
        <f t="shared" si="2"/>
        <v>0.9</v>
      </c>
      <c r="E14" s="87">
        <f t="shared" si="2"/>
        <v>0.9</v>
      </c>
      <c r="F14" s="87">
        <f t="shared" si="2"/>
        <v>0.9</v>
      </c>
      <c r="G14" s="87">
        <f t="shared" si="2"/>
        <v>0.9</v>
      </c>
      <c r="H14" s="87">
        <f t="shared" si="2"/>
        <v>0.9</v>
      </c>
      <c r="I14" s="87">
        <f t="shared" si="2"/>
        <v>0.9</v>
      </c>
      <c r="J14" s="87">
        <f t="shared" si="2"/>
        <v>0.9</v>
      </c>
      <c r="K14" s="87">
        <f t="shared" si="2"/>
        <v>0.9</v>
      </c>
      <c r="L14" s="87">
        <f t="shared" si="2"/>
        <v>0.9</v>
      </c>
      <c r="M14" s="87">
        <f t="shared" si="2"/>
        <v>0.9</v>
      </c>
      <c r="N14" s="87">
        <f t="shared" si="2"/>
        <v>0.9</v>
      </c>
      <c r="O14" s="88">
        <f>'SET-Tics'!K5</f>
        <v>0.9</v>
      </c>
      <c r="P14" s="38"/>
      <c r="Q14" s="38"/>
      <c r="R14" s="38"/>
      <c r="S14" s="38"/>
      <c r="T14" s="38"/>
      <c r="U14" s="38"/>
      <c r="V14" s="79"/>
      <c r="W14" s="82"/>
      <c r="X14" s="82"/>
      <c r="Y14" s="38"/>
      <c r="Z14" s="38"/>
    </row>
    <row r="15" ht="17.25" customHeight="1">
      <c r="A15" s="89" t="s">
        <v>88</v>
      </c>
      <c r="B15" s="43"/>
      <c r="C15" s="90" t="str">
        <f t="shared" ref="C15:O15" si="3">IF((C17),C16/C17,"-")</f>
        <v>-</v>
      </c>
      <c r="D15" s="90" t="str">
        <f t="shared" si="3"/>
        <v>-</v>
      </c>
      <c r="E15" s="90" t="str">
        <f t="shared" si="3"/>
        <v>-</v>
      </c>
      <c r="F15" s="90" t="str">
        <f t="shared" si="3"/>
        <v>-</v>
      </c>
      <c r="G15" s="90" t="str">
        <f t="shared" si="3"/>
        <v>-</v>
      </c>
      <c r="H15" s="90" t="str">
        <f t="shared" si="3"/>
        <v>-</v>
      </c>
      <c r="I15" s="90" t="str">
        <f t="shared" si="3"/>
        <v>-</v>
      </c>
      <c r="J15" s="90" t="str">
        <f t="shared" si="3"/>
        <v>-</v>
      </c>
      <c r="K15" s="90" t="str">
        <f t="shared" si="3"/>
        <v>-</v>
      </c>
      <c r="L15" s="90" t="str">
        <f t="shared" si="3"/>
        <v>-</v>
      </c>
      <c r="M15" s="90" t="str">
        <f t="shared" si="3"/>
        <v>-</v>
      </c>
      <c r="N15" s="90" t="str">
        <f t="shared" si="3"/>
        <v>-</v>
      </c>
      <c r="O15" s="91" t="str">
        <f t="shared" si="3"/>
        <v>-</v>
      </c>
      <c r="P15" s="38"/>
      <c r="Q15" s="38"/>
      <c r="R15" s="38"/>
      <c r="S15" s="38"/>
      <c r="T15" s="38"/>
      <c r="U15" s="38"/>
      <c r="V15" s="79"/>
      <c r="W15" s="82"/>
      <c r="X15" s="82"/>
      <c r="Y15" s="38"/>
      <c r="Z15" s="38"/>
    </row>
    <row r="16" ht="27.75" customHeight="1">
      <c r="A16" s="92" t="s">
        <v>89</v>
      </c>
      <c r="B16" s="93" t="s">
        <v>90</v>
      </c>
      <c r="C16" s="94">
        <v>0.0</v>
      </c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5">
        <f t="shared" ref="O16:O17" si="4">AVERAGE(C16:N16)</f>
        <v>0</v>
      </c>
      <c r="P16" s="38"/>
      <c r="Q16" s="38"/>
      <c r="R16" s="38"/>
      <c r="S16" s="38"/>
      <c r="T16" s="38"/>
      <c r="U16" s="38"/>
      <c r="V16" s="79"/>
      <c r="W16" s="82"/>
      <c r="X16" s="82"/>
      <c r="Y16" s="38"/>
      <c r="Z16" s="38"/>
    </row>
    <row r="17" ht="23.25" customHeight="1">
      <c r="A17" s="96"/>
      <c r="B17" s="93" t="s">
        <v>91</v>
      </c>
      <c r="C17" s="94">
        <v>0.0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5">
        <f t="shared" si="4"/>
        <v>0</v>
      </c>
      <c r="P17" s="38"/>
      <c r="Q17" s="38"/>
      <c r="R17" s="38"/>
      <c r="S17" s="38"/>
      <c r="T17" s="38"/>
      <c r="U17" s="38"/>
      <c r="V17" s="79"/>
      <c r="W17" s="82"/>
      <c r="X17" s="82"/>
      <c r="Y17" s="38"/>
      <c r="Z17" s="38"/>
    </row>
    <row r="18" ht="17.25" customHeight="1">
      <c r="A18" s="96"/>
      <c r="B18" s="97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102"/>
      <c r="P18" s="38"/>
      <c r="Q18" s="38"/>
      <c r="R18" s="38"/>
      <c r="S18" s="38"/>
      <c r="T18" s="38"/>
      <c r="U18" s="38"/>
      <c r="V18" s="79"/>
      <c r="W18" s="82"/>
      <c r="X18" s="82"/>
      <c r="Y18" s="38"/>
      <c r="Z18" s="38"/>
    </row>
    <row r="19" ht="18.0" customHeight="1">
      <c r="A19" s="103"/>
      <c r="B19" s="104" t="s">
        <v>92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6"/>
      <c r="P19" s="38"/>
      <c r="Q19" s="38"/>
      <c r="R19" s="38"/>
      <c r="S19" s="38"/>
      <c r="T19" s="38"/>
      <c r="U19" s="38"/>
      <c r="V19" s="79"/>
      <c r="W19" s="82"/>
      <c r="X19" s="82"/>
      <c r="Y19" s="38"/>
      <c r="Z19" s="38"/>
    </row>
    <row r="20" ht="33.0" customHeight="1">
      <c r="A20" s="107" t="s">
        <v>93</v>
      </c>
      <c r="B20" s="55"/>
      <c r="C20" s="56"/>
      <c r="D20" s="108" t="str">
        <f>'SET-Tics'!$G5</f>
        <v>Entre 81% y 100%</v>
      </c>
      <c r="E20" s="109"/>
      <c r="F20" s="109"/>
      <c r="G20" s="110"/>
      <c r="H20" s="108" t="str">
        <f>'SET-Tics'!$H5</f>
        <v>Entre 61% y 80%</v>
      </c>
      <c r="I20" s="109"/>
      <c r="J20" s="109"/>
      <c r="K20" s="110"/>
      <c r="L20" s="108" t="str">
        <f>'SET-Tics'!$I5</f>
        <v>Menor al 60%</v>
      </c>
      <c r="M20" s="109"/>
      <c r="N20" s="109"/>
      <c r="O20" s="110"/>
      <c r="P20" s="38"/>
      <c r="Q20" s="38"/>
      <c r="R20" s="38"/>
      <c r="S20" s="38"/>
      <c r="T20" s="38"/>
      <c r="U20" s="38"/>
      <c r="V20" s="79"/>
      <c r="W20" s="82"/>
      <c r="X20" s="82"/>
      <c r="Y20" s="38"/>
      <c r="Z20" s="38"/>
    </row>
    <row r="21" ht="33.0" customHeight="1">
      <c r="A21" s="111"/>
      <c r="B21" s="76"/>
      <c r="C21" s="112"/>
      <c r="D21" s="113" t="s">
        <v>11</v>
      </c>
      <c r="E21" s="114"/>
      <c r="F21" s="114"/>
      <c r="G21" s="115"/>
      <c r="H21" s="116" t="s">
        <v>12</v>
      </c>
      <c r="I21" s="114"/>
      <c r="J21" s="114"/>
      <c r="K21" s="115"/>
      <c r="L21" s="117" t="s">
        <v>13</v>
      </c>
      <c r="M21" s="114"/>
      <c r="N21" s="114"/>
      <c r="O21" s="118"/>
      <c r="P21" s="38"/>
      <c r="Q21" s="38"/>
      <c r="R21" s="38"/>
      <c r="S21" s="38"/>
      <c r="T21" s="38"/>
      <c r="U21" s="38"/>
      <c r="V21" s="79"/>
      <c r="W21" s="82"/>
      <c r="X21" s="82"/>
      <c r="Y21" s="38"/>
      <c r="Z21" s="38"/>
    </row>
    <row r="22" ht="15.75" customHeight="1">
      <c r="A22" s="119" t="s">
        <v>94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8"/>
      <c r="P22" s="38"/>
      <c r="Q22" s="38"/>
      <c r="R22" s="38"/>
      <c r="S22" s="38"/>
      <c r="T22" s="38"/>
      <c r="U22" s="38"/>
      <c r="V22" s="79"/>
      <c r="W22" s="82"/>
      <c r="X22" s="82"/>
      <c r="Y22" s="38"/>
      <c r="Z22" s="38"/>
    </row>
    <row r="23" ht="264.75" customHeight="1">
      <c r="A23" s="121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4"/>
      <c r="P23" s="38"/>
      <c r="Q23" s="38"/>
      <c r="R23" s="38"/>
      <c r="S23" s="38"/>
      <c r="T23" s="38"/>
      <c r="U23" s="38"/>
      <c r="V23" s="79"/>
      <c r="W23" s="38"/>
      <c r="X23" s="38"/>
      <c r="Y23" s="38"/>
      <c r="Z23" s="38"/>
    </row>
    <row r="24" ht="15.0" customHeight="1">
      <c r="A24" s="123" t="s">
        <v>96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3"/>
      <c r="N24" s="124" t="s">
        <v>97</v>
      </c>
      <c r="O24" s="37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ht="21.75" customHeight="1">
      <c r="A25" s="125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3"/>
      <c r="N25" s="126">
        <v>45658.0</v>
      </c>
      <c r="O25" s="46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ht="21.75" customHeight="1">
      <c r="A26" s="125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3"/>
      <c r="N26" s="126">
        <v>45689.0</v>
      </c>
      <c r="O26" s="46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ht="21.75" customHeight="1">
      <c r="A27" s="125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3"/>
      <c r="N27" s="126">
        <v>45717.0</v>
      </c>
      <c r="O27" s="46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ht="21.75" customHeight="1">
      <c r="A28" s="125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  <c r="N28" s="126">
        <v>45748.0</v>
      </c>
      <c r="O28" s="46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ht="21.75" customHeight="1">
      <c r="A29" s="125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  <c r="N29" s="126">
        <v>45778.0</v>
      </c>
      <c r="O29" s="46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ht="21.75" customHeight="1">
      <c r="A30" s="125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3"/>
      <c r="N30" s="126">
        <v>45809.0</v>
      </c>
      <c r="O30" s="46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ht="21.75" customHeight="1">
      <c r="A31" s="125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3"/>
      <c r="N31" s="126">
        <v>45839.0</v>
      </c>
      <c r="O31" s="46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ht="21.75" customHeight="1">
      <c r="A32" s="125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3"/>
      <c r="N32" s="126">
        <v>45870.0</v>
      </c>
      <c r="O32" s="46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ht="21.75" customHeight="1">
      <c r="A33" s="125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3"/>
      <c r="N33" s="126">
        <v>45901.0</v>
      </c>
      <c r="O33" s="46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ht="21.75" customHeight="1">
      <c r="A34" s="125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3"/>
      <c r="N34" s="126">
        <v>45931.0</v>
      </c>
      <c r="O34" s="46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ht="21.75" customHeight="1">
      <c r="A35" s="125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3"/>
      <c r="N35" s="126">
        <v>45962.0</v>
      </c>
      <c r="O35" s="46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ht="21.75" customHeight="1">
      <c r="A36" s="125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3"/>
      <c r="N36" s="126">
        <v>45992.0</v>
      </c>
      <c r="O36" s="46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ht="15.0" customHeight="1">
      <c r="A37" s="123" t="s">
        <v>100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3"/>
      <c r="N37" s="124" t="s">
        <v>97</v>
      </c>
      <c r="O37" s="37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ht="24.0" customHeight="1">
      <c r="A38" s="125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3"/>
      <c r="N38" s="137"/>
      <c r="O38" s="46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ht="22.5" customHeight="1">
      <c r="A39" s="13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50"/>
      <c r="N39" s="139"/>
      <c r="O39" s="53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ht="5.25" customHeight="1">
      <c r="A40" s="141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142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ht="12.75" customHeight="1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ht="12.75" customHeight="1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40" t="s">
        <v>104</v>
      </c>
      <c r="R42" s="38"/>
      <c r="S42" s="38"/>
      <c r="T42" s="38"/>
      <c r="U42" s="38"/>
      <c r="V42" s="38"/>
      <c r="W42" s="38"/>
      <c r="X42" s="38"/>
      <c r="Y42" s="38"/>
      <c r="Z42" s="38"/>
    </row>
    <row r="43" ht="12.75" customHeight="1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40" t="s">
        <v>105</v>
      </c>
      <c r="R43" s="38"/>
      <c r="S43" s="38"/>
      <c r="T43" s="38"/>
      <c r="U43" s="38"/>
      <c r="V43" s="38"/>
      <c r="W43" s="38"/>
      <c r="X43" s="38"/>
      <c r="Y43" s="38"/>
      <c r="Z43" s="38"/>
    </row>
    <row r="44" ht="12.75" customHeight="1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40" t="s">
        <v>106</v>
      </c>
      <c r="R44" s="38"/>
      <c r="S44" s="38"/>
      <c r="T44" s="38"/>
      <c r="U44" s="38"/>
      <c r="V44" s="38"/>
      <c r="W44" s="38"/>
      <c r="X44" s="38"/>
      <c r="Y44" s="38"/>
      <c r="Z44" s="38"/>
    </row>
    <row r="45" ht="12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40" t="s">
        <v>107</v>
      </c>
      <c r="R45" s="38"/>
      <c r="S45" s="38"/>
      <c r="T45" s="38"/>
      <c r="U45" s="38"/>
      <c r="V45" s="38"/>
      <c r="W45" s="38"/>
      <c r="X45" s="38"/>
      <c r="Y45" s="38"/>
      <c r="Z45" s="38"/>
    </row>
    <row r="46" ht="12.75" customHeight="1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40" t="s">
        <v>108</v>
      </c>
      <c r="R46" s="38"/>
      <c r="S46" s="38"/>
      <c r="T46" s="38"/>
      <c r="U46" s="38"/>
      <c r="V46" s="38"/>
      <c r="W46" s="38"/>
      <c r="X46" s="38"/>
      <c r="Y46" s="38"/>
      <c r="Z46" s="38"/>
    </row>
    <row r="47" ht="12.75" customHeight="1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40" t="s">
        <v>80</v>
      </c>
      <c r="R47" s="38"/>
      <c r="S47" s="38"/>
      <c r="T47" s="38"/>
      <c r="U47" s="38"/>
      <c r="V47" s="38"/>
      <c r="W47" s="38"/>
      <c r="X47" s="38"/>
      <c r="Y47" s="38"/>
      <c r="Z47" s="38"/>
    </row>
    <row r="48" ht="12.75" customHeight="1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40" t="s">
        <v>109</v>
      </c>
      <c r="R48" s="38"/>
      <c r="S48" s="38"/>
      <c r="T48" s="38"/>
      <c r="U48" s="38"/>
      <c r="V48" s="38"/>
      <c r="W48" s="38"/>
      <c r="X48" s="38"/>
      <c r="Y48" s="38"/>
      <c r="Z48" s="38"/>
    </row>
    <row r="49" ht="12.75" customHeight="1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40" t="s">
        <v>110</v>
      </c>
      <c r="R49" s="38"/>
      <c r="S49" s="38"/>
      <c r="T49" s="38"/>
      <c r="U49" s="38"/>
      <c r="V49" s="38"/>
      <c r="W49" s="38"/>
      <c r="X49" s="38"/>
      <c r="Y49" s="38"/>
      <c r="Z49" s="38"/>
    </row>
    <row r="50" ht="12.75" customHeight="1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40" t="s">
        <v>112</v>
      </c>
      <c r="R50" s="38"/>
      <c r="S50" s="38"/>
      <c r="T50" s="38"/>
      <c r="U50" s="38"/>
      <c r="V50" s="38"/>
      <c r="W50" s="38"/>
      <c r="X50" s="38"/>
      <c r="Y50" s="38"/>
      <c r="Z50" s="38"/>
    </row>
    <row r="51" ht="12.75" customHeight="1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40" t="s">
        <v>114</v>
      </c>
      <c r="R51" s="38"/>
      <c r="S51" s="38"/>
      <c r="T51" s="38"/>
      <c r="U51" s="38"/>
      <c r="V51" s="38"/>
      <c r="W51" s="38"/>
      <c r="X51" s="38"/>
      <c r="Y51" s="38"/>
      <c r="Z51" s="38"/>
    </row>
    <row r="52" ht="12.75" customHeight="1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40" t="s">
        <v>115</v>
      </c>
      <c r="R52" s="38"/>
      <c r="S52" s="38"/>
      <c r="T52" s="38"/>
      <c r="U52" s="38"/>
      <c r="V52" s="38"/>
      <c r="W52" s="38"/>
      <c r="X52" s="38"/>
      <c r="Y52" s="38"/>
      <c r="Z52" s="38"/>
    </row>
    <row r="53" ht="12.75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40" t="s">
        <v>116</v>
      </c>
      <c r="R53" s="38"/>
      <c r="S53" s="38"/>
      <c r="T53" s="38"/>
      <c r="U53" s="38"/>
      <c r="V53" s="38"/>
      <c r="W53" s="38"/>
      <c r="X53" s="38"/>
      <c r="Y53" s="38"/>
      <c r="Z53" s="38"/>
    </row>
    <row r="54" ht="12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40" t="s">
        <v>117</v>
      </c>
      <c r="R54" s="38"/>
      <c r="S54" s="38"/>
      <c r="T54" s="38"/>
      <c r="U54" s="38"/>
      <c r="V54" s="38"/>
      <c r="W54" s="38"/>
      <c r="X54" s="38"/>
      <c r="Y54" s="38"/>
      <c r="Z54" s="38"/>
    </row>
    <row r="55" ht="12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ht="12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147">
        <v>0.85</v>
      </c>
      <c r="R56" s="38"/>
      <c r="S56" s="38"/>
      <c r="T56" s="38"/>
      <c r="U56" s="38"/>
      <c r="V56" s="38"/>
      <c r="W56" s="38"/>
      <c r="X56" s="38"/>
      <c r="Y56" s="38"/>
      <c r="Z56" s="38"/>
    </row>
    <row r="57" ht="12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147">
        <v>0.9</v>
      </c>
      <c r="R57" s="38"/>
      <c r="S57" s="38"/>
      <c r="T57" s="38"/>
      <c r="U57" s="38"/>
      <c r="V57" s="38"/>
      <c r="W57" s="38"/>
      <c r="X57" s="38"/>
      <c r="Y57" s="38"/>
      <c r="Z57" s="38"/>
    </row>
    <row r="58" ht="12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ht="12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ht="12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ht="12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ht="12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ht="12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ht="12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ht="12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ht="12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ht="12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ht="12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ht="12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ht="12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ht="12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ht="12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ht="12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ht="12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ht="12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ht="12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ht="12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ht="12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ht="12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ht="12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ht="12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ht="12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ht="12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ht="12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ht="12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ht="12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ht="12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ht="12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ht="12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ht="12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ht="12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ht="12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ht="12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ht="12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ht="12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ht="12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ht="12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ht="12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ht="12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ht="12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ht="12.75" customHeight="1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ht="12.75" customHeight="1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ht="12.75" customHeight="1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ht="12.75" customHeight="1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ht="12.75" customHeight="1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ht="12.75" customHeight="1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ht="12.75" customHeight="1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ht="12.75" customHeight="1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ht="12.75" customHeight="1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ht="12.75" customHeight="1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ht="12.75" customHeight="1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ht="12.75" customHeight="1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ht="12.75" customHeight="1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ht="12.75" customHeight="1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ht="12.75" customHeight="1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ht="12.75" customHeight="1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ht="12.75" customHeight="1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ht="12.75" customHeight="1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ht="12.75" customHeight="1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ht="12.75" customHeight="1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ht="12.75" customHeight="1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ht="12.75" customHeight="1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ht="12.75" customHeight="1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ht="12.75" customHeight="1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ht="12.75" customHeight="1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ht="12.75" customHeight="1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ht="12.75" customHeight="1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ht="12.75" customHeight="1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ht="12.75" customHeight="1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ht="12.75" customHeight="1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ht="12.75" customHeight="1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ht="12.75" customHeight="1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ht="12.75" customHeight="1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ht="12.75" customHeight="1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ht="12.75" customHeight="1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ht="12.75" customHeight="1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ht="12.75" customHeight="1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ht="12.75" customHeight="1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ht="12.75" customHeight="1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ht="12.75" customHeight="1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ht="12.75" customHeight="1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ht="12.75" customHeight="1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ht="12.75" customHeight="1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ht="12.75" customHeight="1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ht="12.75" customHeight="1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ht="12.75" customHeight="1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ht="12.75" customHeight="1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ht="12.75" customHeight="1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ht="12.75" customHeight="1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ht="12.75" customHeight="1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ht="12.75" customHeight="1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ht="12.75" customHeight="1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ht="12.75" customHeight="1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ht="12.75" customHeight="1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ht="12.75" customHeight="1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ht="12.75" customHeight="1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ht="12.75" customHeight="1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ht="12.75" customHeight="1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ht="12.75" customHeight="1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ht="12.75" customHeight="1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ht="12.75" customHeight="1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ht="12.75" customHeight="1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ht="12.75" customHeight="1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ht="12.75" customHeight="1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ht="12.75" customHeight="1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ht="12.75" customHeight="1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ht="12.75" customHeight="1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ht="12.75" customHeight="1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ht="12.75" customHeight="1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ht="12.75" customHeight="1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ht="12.75" customHeight="1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ht="12.75" customHeight="1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ht="12.75" customHeight="1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ht="12.75" customHeight="1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ht="12.75" customHeight="1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ht="12.75" customHeight="1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ht="12.75" customHeight="1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ht="12.75" customHeight="1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ht="12.75" customHeight="1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ht="12.75" customHeight="1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ht="12.75" customHeight="1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ht="12.75" customHeight="1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ht="12.75" customHeight="1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ht="12.75" customHeight="1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ht="12.75" customHeight="1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ht="12.75" customHeight="1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ht="12.75" customHeight="1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ht="12.75" customHeight="1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ht="12.75" customHeight="1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ht="12.75" customHeight="1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ht="12.75" customHeight="1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ht="12.75" customHeight="1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ht="12.75" customHeight="1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ht="12.75" customHeight="1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ht="12.75" customHeight="1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ht="12.75" customHeight="1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ht="12.75" customHeight="1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ht="12.75" customHeight="1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ht="12.75" customHeight="1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ht="12.75" customHeight="1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ht="12.75" customHeight="1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ht="12.75" customHeight="1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ht="12.75" customHeight="1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ht="12.75" customHeight="1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ht="12.75" customHeight="1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ht="12.75" customHeight="1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ht="12.75" customHeight="1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ht="12.75" customHeight="1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ht="12.75" customHeight="1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ht="12.75" customHeight="1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ht="12.75" customHeight="1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ht="12.75" customHeight="1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ht="12.75" customHeight="1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ht="12.75" customHeight="1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ht="12.75" customHeight="1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ht="12.75" customHeight="1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ht="12.75" customHeight="1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ht="12.75" customHeight="1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ht="12.75" customHeight="1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ht="12.75" customHeight="1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ht="12.75" customHeight="1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ht="12.75" customHeight="1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ht="12.75" customHeight="1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ht="12.75" customHeight="1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ht="12.75" customHeight="1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ht="12.75" customHeight="1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ht="12.75" customHeight="1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ht="12.75" customHeight="1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ht="12.75" customHeight="1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ht="12.75" customHeight="1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ht="12.75" customHeight="1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ht="12.75" customHeight="1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ht="12.75" customHeight="1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ht="12.75" customHeight="1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ht="12.75" customHeight="1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ht="12.75" customHeight="1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ht="12.75" customHeight="1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ht="12.75" customHeight="1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ht="12.75" customHeight="1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ht="12.75" customHeight="1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ht="12.75" customHeight="1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ht="12.75" customHeight="1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ht="12.75" customHeight="1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ht="12.75" customHeight="1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ht="12.75" customHeight="1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ht="12.75" customHeight="1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ht="12.75" customHeight="1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ht="12.75" customHeight="1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ht="12.75" customHeight="1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ht="12.75" customHeight="1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ht="12.75" customHeight="1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ht="12.75" customHeight="1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ht="12.75" customHeight="1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ht="12.75" customHeight="1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ht="12.75" customHeight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ht="12.75" customHeight="1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ht="12.75" customHeight="1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ht="12.75" customHeight="1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ht="12.75" customHeight="1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ht="12.75" customHeight="1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ht="12.75" customHeight="1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ht="12.75" customHeight="1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ht="12.75" customHeight="1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ht="12.75" customHeight="1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ht="12.75" customHeight="1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ht="12.75" customHeight="1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ht="12.75" customHeight="1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ht="12.75" customHeight="1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ht="12.75" customHeight="1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ht="12.75" customHeight="1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ht="12.75" customHeight="1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ht="12.75" customHeight="1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ht="12.75" customHeight="1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ht="12.75" customHeight="1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ht="12.75" customHeight="1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ht="12.75" customHeight="1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ht="12.75" customHeight="1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ht="12.75" customHeight="1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ht="12.75" customHeight="1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ht="12.75" customHeight="1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ht="12.75" customHeight="1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ht="12.75" customHeight="1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ht="12.75" customHeight="1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ht="12.75" customHeight="1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ht="12.75" customHeight="1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ht="12.75" customHeight="1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ht="12.75" customHeight="1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ht="12.75" customHeight="1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ht="12.75" customHeight="1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ht="12.75" customHeight="1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ht="12.75" customHeight="1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ht="12.75" customHeight="1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ht="12.75" customHeight="1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ht="12.75" customHeight="1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ht="12.75" customHeight="1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ht="12.75" customHeight="1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ht="12.75" customHeight="1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ht="12.75" customHeight="1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ht="12.75" customHeight="1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ht="12.75" customHeight="1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ht="12.75" customHeight="1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ht="12.75" customHeight="1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ht="12.75" customHeight="1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ht="12.75" customHeight="1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ht="12.75" customHeight="1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ht="12.75" customHeight="1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ht="12.75" customHeight="1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ht="12.75" customHeight="1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ht="12.75" customHeight="1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ht="12.75" customHeight="1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ht="12.75" customHeight="1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ht="12.75" customHeight="1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ht="12.75" customHeight="1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ht="12.75" customHeight="1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ht="12.75" customHeight="1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ht="12.75" customHeight="1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ht="12.75" customHeight="1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ht="12.75" customHeight="1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ht="12.75" customHeight="1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ht="12.75" customHeight="1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ht="12.75" customHeight="1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ht="12.75" customHeight="1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ht="12.75" customHeight="1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ht="12.75" customHeight="1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ht="12.75" customHeight="1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ht="12.75" customHeight="1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ht="12.75" customHeight="1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ht="12.75" customHeight="1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ht="12.75" customHeight="1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ht="12.75" customHeight="1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ht="12.75" customHeight="1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ht="12.75" customHeight="1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ht="12.75" customHeight="1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ht="12.75" customHeight="1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ht="12.75" customHeight="1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ht="12.75" customHeight="1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ht="12.75" customHeight="1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ht="12.75" customHeight="1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ht="12.75" customHeight="1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ht="12.75" customHeight="1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ht="12.75" customHeight="1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ht="12.75" customHeight="1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ht="12.75" customHeight="1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ht="12.75" customHeight="1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ht="12.75" customHeight="1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ht="12.75" customHeight="1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ht="12.75" customHeight="1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ht="12.75" customHeight="1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ht="12.75" customHeight="1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ht="12.75" customHeight="1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ht="12.75" customHeight="1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ht="12.75" customHeight="1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ht="12.75" customHeight="1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ht="12.75" customHeight="1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ht="12.75" customHeight="1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ht="12.75" customHeight="1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ht="12.75" customHeight="1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ht="12.75" customHeight="1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ht="12.75" customHeight="1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ht="12.75" customHeight="1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ht="12.75" customHeight="1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ht="12.75" customHeight="1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ht="12.75" customHeight="1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ht="12.75" customHeight="1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ht="12.75" customHeight="1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ht="12.75" customHeight="1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ht="12.75" customHeight="1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ht="12.75" customHeight="1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ht="12.75" customHeight="1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ht="12.75" customHeight="1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ht="12.75" customHeight="1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ht="12.75" customHeight="1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ht="12.75" customHeight="1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ht="12.75" customHeight="1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ht="12.75" customHeight="1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ht="12.75" customHeight="1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ht="12.75" customHeight="1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ht="12.75" customHeight="1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ht="12.75" customHeight="1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ht="12.75" customHeight="1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ht="12.75" customHeight="1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ht="12.75" customHeight="1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ht="12.75" customHeight="1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ht="12.75" customHeight="1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ht="12.75" customHeight="1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ht="12.75" customHeight="1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ht="12.75" customHeight="1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ht="12.75" customHeight="1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ht="12.75" customHeight="1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ht="12.75" customHeight="1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ht="12.75" customHeight="1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ht="12.75" customHeight="1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ht="12.75" customHeight="1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ht="12.75" customHeight="1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ht="12.75" customHeight="1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ht="12.75" customHeight="1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ht="12.75" customHeight="1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ht="12.75" customHeight="1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ht="12.75" customHeight="1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ht="12.75" customHeight="1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ht="12.75" customHeight="1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ht="12.75" customHeight="1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ht="12.75" customHeight="1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ht="12.75" customHeight="1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ht="12.75" customHeight="1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ht="12.75" customHeight="1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ht="12.75" customHeight="1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ht="12.75" customHeight="1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ht="12.75" customHeight="1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ht="12.75" customHeight="1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ht="12.75" customHeight="1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ht="12.75" customHeight="1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ht="12.75" customHeight="1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ht="12.75" customHeight="1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ht="12.75" customHeight="1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ht="12.75" customHeight="1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ht="12.75" customHeight="1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ht="12.75" customHeight="1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ht="12.75" customHeight="1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ht="12.75" customHeight="1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ht="12.75" customHeight="1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ht="12.75" customHeight="1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ht="12.75" customHeight="1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ht="12.75" customHeight="1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ht="12.75" customHeight="1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ht="12.75" customHeight="1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ht="12.75" customHeight="1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ht="12.75" customHeight="1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ht="12.75" customHeight="1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ht="12.75" customHeight="1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ht="12.75" customHeight="1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ht="12.75" customHeight="1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ht="12.75" customHeight="1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ht="12.75" customHeight="1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ht="12.75" customHeight="1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ht="12.75" customHeight="1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ht="12.75" customHeight="1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ht="12.75" customHeight="1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ht="12.75" customHeight="1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ht="12.75" customHeight="1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ht="12.75" customHeight="1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ht="12.75" customHeight="1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ht="12.75" customHeight="1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ht="12.75" customHeight="1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ht="12.75" customHeight="1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ht="12.75" customHeight="1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ht="12.75" customHeight="1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ht="12.75" customHeight="1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ht="12.75" customHeight="1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ht="12.75" customHeight="1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ht="12.75" customHeight="1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ht="12.75" customHeight="1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ht="12.75" customHeight="1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ht="12.75" customHeight="1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ht="12.75" customHeight="1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ht="12.75" customHeight="1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ht="12.75" customHeight="1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ht="12.75" customHeight="1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ht="12.75" customHeight="1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ht="12.75" customHeight="1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ht="12.75" customHeight="1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ht="12.75" customHeight="1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ht="12.75" customHeight="1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ht="12.75" customHeight="1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ht="12.75" customHeight="1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ht="12.75" customHeight="1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ht="12.75" customHeight="1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ht="12.75" customHeight="1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ht="12.75" customHeight="1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ht="12.75" customHeight="1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ht="12.75" customHeight="1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ht="12.75" customHeight="1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ht="12.75" customHeight="1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ht="12.75" customHeight="1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ht="12.75" customHeight="1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ht="12.75" customHeight="1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ht="12.75" customHeight="1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ht="12.75" customHeight="1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ht="12.75" customHeight="1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ht="12.75" customHeight="1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ht="12.75" customHeight="1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ht="12.75" customHeight="1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ht="12.75" customHeight="1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ht="12.75" customHeight="1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ht="12.75" customHeight="1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ht="12.75" customHeight="1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ht="12.75" customHeight="1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ht="12.75" customHeight="1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ht="12.75" customHeight="1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ht="12.75" customHeight="1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ht="12.75" customHeight="1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ht="12.75" customHeight="1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ht="12.75" customHeight="1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ht="12.75" customHeight="1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ht="12.75" customHeight="1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ht="12.75" customHeight="1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ht="12.75" customHeight="1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ht="12.75" customHeight="1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ht="12.75" customHeight="1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ht="12.75" customHeight="1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ht="12.75" customHeight="1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ht="12.75" customHeight="1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ht="12.75" customHeight="1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ht="12.75" customHeight="1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ht="12.75" customHeight="1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ht="12.75" customHeight="1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ht="12.75" customHeight="1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ht="12.75" customHeight="1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ht="12.75" customHeight="1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ht="12.75" customHeight="1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ht="12.75" customHeight="1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ht="12.75" customHeight="1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ht="12.75" customHeight="1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ht="12.75" customHeight="1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ht="12.75" customHeight="1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ht="12.75" customHeight="1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ht="12.75" customHeight="1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ht="12.75" customHeight="1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ht="12.75" customHeight="1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ht="12.75" customHeight="1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ht="12.75" customHeight="1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ht="12.75" customHeight="1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ht="12.75" customHeight="1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ht="12.75" customHeight="1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ht="12.75" customHeight="1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ht="12.75" customHeight="1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ht="12.75" customHeight="1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ht="12.75" customHeight="1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ht="12.75" customHeight="1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ht="12.75" customHeight="1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ht="12.75" customHeight="1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ht="12.75" customHeight="1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ht="12.75" customHeight="1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ht="12.75" customHeight="1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ht="12.75" customHeight="1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ht="12.75" customHeight="1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ht="12.75" customHeight="1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ht="12.75" customHeight="1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ht="12.75" customHeight="1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ht="12.75" customHeight="1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ht="12.75" customHeight="1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ht="12.75" customHeight="1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ht="12.75" customHeight="1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ht="12.75" customHeight="1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ht="12.75" customHeight="1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ht="12.75" customHeight="1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ht="12.75" customHeight="1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ht="12.75" customHeight="1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ht="12.75" customHeight="1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ht="12.75" customHeight="1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ht="12.75" customHeight="1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ht="12.75" customHeight="1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ht="12.75" customHeight="1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ht="12.75" customHeight="1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ht="12.75" customHeight="1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ht="12.75" customHeight="1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ht="12.75" customHeight="1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ht="12.75" customHeight="1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ht="12.75" customHeight="1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ht="12.75" customHeight="1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ht="12.75" customHeight="1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ht="12.75" customHeight="1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ht="12.75" customHeight="1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ht="12.75" customHeight="1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ht="12.75" customHeight="1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ht="12.75" customHeight="1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ht="12.75" customHeight="1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ht="12.75" customHeight="1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ht="12.75" customHeight="1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ht="12.75" customHeight="1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ht="12.75" customHeight="1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ht="12.75" customHeight="1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ht="12.75" customHeight="1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ht="12.75" customHeight="1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ht="12.75" customHeight="1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ht="12.75" customHeight="1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ht="12.75" customHeight="1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ht="12.75" customHeight="1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ht="12.75" customHeight="1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ht="12.75" customHeight="1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ht="12.75" customHeight="1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ht="12.75" customHeight="1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ht="12.75" customHeight="1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ht="12.75" customHeight="1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ht="12.75" customHeight="1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ht="12.75" customHeight="1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ht="12.75" customHeight="1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ht="12.75" customHeight="1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ht="12.75" customHeight="1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ht="12.75" customHeight="1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ht="12.75" customHeight="1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ht="12.75" customHeight="1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ht="12.75" customHeight="1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ht="12.75" customHeight="1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ht="12.75" customHeight="1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ht="12.75" customHeight="1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ht="12.75" customHeight="1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ht="12.75" customHeight="1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ht="12.75" customHeight="1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ht="12.75" customHeight="1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ht="12.75" customHeight="1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ht="12.75" customHeight="1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ht="12.75" customHeight="1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ht="12.75" customHeight="1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ht="12.75" customHeight="1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ht="12.75" customHeight="1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ht="12.75" customHeight="1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ht="12.75" customHeight="1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ht="12.75" customHeight="1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ht="12.75" customHeight="1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ht="12.75" customHeight="1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ht="12.75" customHeight="1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ht="12.75" customHeight="1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ht="12.75" customHeight="1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ht="12.75" customHeight="1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ht="12.75" customHeight="1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ht="12.75" customHeight="1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ht="12.75" customHeight="1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ht="12.75" customHeight="1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ht="12.75" customHeight="1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ht="12.75" customHeight="1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ht="12.75" customHeight="1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ht="12.75" customHeight="1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ht="12.75" customHeight="1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ht="12.75" customHeight="1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ht="12.75" customHeight="1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ht="12.75" customHeight="1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ht="12.75" customHeight="1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ht="12.75" customHeight="1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ht="12.75" customHeight="1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ht="12.75" customHeight="1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ht="12.75" customHeight="1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ht="12.75" customHeight="1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ht="12.75" customHeight="1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ht="12.75" customHeight="1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ht="12.75" customHeight="1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ht="12.75" customHeight="1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ht="12.75" customHeight="1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ht="12.75" customHeight="1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ht="12.75" customHeight="1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ht="12.75" customHeight="1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ht="12.75" customHeight="1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ht="12.75" customHeight="1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ht="12.75" customHeight="1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ht="12.75" customHeight="1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ht="12.75" customHeight="1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ht="12.75" customHeight="1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ht="12.75" customHeight="1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ht="12.75" customHeight="1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ht="12.75" customHeight="1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ht="12.75" customHeight="1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ht="12.75" customHeight="1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ht="12.75" customHeight="1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ht="12.75" customHeight="1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ht="12.75" customHeight="1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ht="12.75" customHeight="1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ht="12.75" customHeight="1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ht="12.75" customHeight="1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ht="12.75" customHeight="1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ht="12.75" customHeight="1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ht="12.75" customHeight="1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ht="12.75" customHeight="1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ht="12.75" customHeight="1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ht="12.75" customHeight="1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ht="12.75" customHeight="1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ht="12.75" customHeight="1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ht="12.75" customHeight="1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ht="12.75" customHeight="1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ht="12.75" customHeight="1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ht="12.75" customHeight="1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ht="12.75" customHeight="1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ht="12.75" customHeight="1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ht="12.75" customHeight="1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ht="12.75" customHeight="1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ht="12.75" customHeight="1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ht="12.75" customHeight="1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ht="12.75" customHeight="1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ht="12.75" customHeight="1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ht="12.75" customHeight="1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ht="12.75" customHeight="1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ht="12.75" customHeight="1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ht="12.75" customHeight="1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ht="12.75" customHeight="1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ht="12.75" customHeight="1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ht="12.75" customHeight="1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ht="12.75" customHeight="1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ht="12.75" customHeight="1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ht="12.75" customHeight="1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ht="12.75" customHeight="1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ht="12.75" customHeight="1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ht="12.75" customHeight="1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ht="12.75" customHeight="1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ht="12.75" customHeight="1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ht="12.75" customHeight="1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ht="12.75" customHeight="1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ht="12.75" customHeight="1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ht="12.75" customHeight="1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ht="12.75" customHeight="1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ht="12.75" customHeight="1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ht="12.75" customHeight="1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ht="12.75" customHeight="1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ht="12.75" customHeight="1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ht="12.75" customHeight="1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ht="12.75" customHeight="1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ht="12.75" customHeight="1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ht="12.75" customHeight="1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ht="12.75" customHeight="1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ht="12.75" customHeight="1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ht="12.75" customHeight="1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ht="12.75" customHeight="1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ht="12.75" customHeight="1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ht="12.75" customHeight="1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ht="12.75" customHeight="1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ht="12.75" customHeight="1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ht="12.75" customHeight="1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ht="12.75" customHeight="1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ht="12.75" customHeight="1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ht="12.75" customHeight="1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ht="12.75" customHeight="1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ht="12.75" customHeight="1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ht="12.75" customHeight="1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ht="12.75" customHeight="1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ht="12.75" customHeight="1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ht="12.75" customHeight="1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ht="12.75" customHeight="1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ht="12.75" customHeight="1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ht="12.75" customHeight="1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ht="12.75" customHeight="1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ht="12.75" customHeight="1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ht="12.75" customHeight="1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ht="12.75" customHeight="1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ht="12.75" customHeight="1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ht="12.75" customHeight="1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ht="12.75" customHeight="1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ht="12.75" customHeight="1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ht="12.75" customHeight="1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ht="12.75" customHeight="1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ht="12.75" customHeight="1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ht="12.75" customHeight="1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ht="12.75" customHeight="1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ht="12.75" customHeight="1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ht="12.75" customHeight="1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ht="12.75" customHeight="1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ht="12.75" customHeight="1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ht="12.75" customHeight="1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ht="12.75" customHeight="1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ht="12.75" customHeight="1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ht="12.75" customHeight="1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ht="12.75" customHeight="1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ht="12.75" customHeight="1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ht="12.75" customHeight="1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ht="12.75" customHeight="1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ht="12.75" customHeight="1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ht="12.75" customHeight="1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ht="12.75" customHeight="1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ht="12.75" customHeight="1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ht="12.75" customHeight="1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ht="12.75" customHeight="1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ht="12.75" customHeight="1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ht="12.75" customHeight="1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ht="12.75" customHeight="1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ht="12.75" customHeight="1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ht="12.75" customHeight="1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ht="12.75" customHeight="1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ht="12.75" customHeight="1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ht="12.75" customHeight="1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ht="12.75" customHeight="1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ht="12.75" customHeight="1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ht="12.75" customHeight="1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ht="12.75" customHeight="1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ht="12.75" customHeight="1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ht="12.75" customHeight="1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ht="12.75" customHeight="1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ht="12.75" customHeight="1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ht="12.75" customHeight="1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ht="12.75" customHeight="1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ht="12.75" customHeight="1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ht="12.75" customHeight="1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ht="12.75" customHeight="1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ht="12.75" customHeight="1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ht="12.75" customHeight="1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ht="12.75" customHeight="1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ht="12.75" customHeight="1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ht="12.75" customHeight="1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ht="12.75" customHeight="1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ht="12.75" customHeight="1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ht="12.75" customHeight="1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ht="12.75" customHeight="1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ht="12.75" customHeight="1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ht="12.75" customHeight="1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ht="12.75" customHeight="1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ht="12.75" customHeight="1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ht="12.75" customHeight="1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ht="12.75" customHeight="1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ht="12.75" customHeight="1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ht="12.75" customHeight="1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ht="12.75" customHeight="1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ht="12.75" customHeight="1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ht="12.75" customHeight="1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ht="12.75" customHeight="1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ht="12.75" customHeight="1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ht="12.75" customHeight="1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ht="12.75" customHeight="1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ht="12.75" customHeight="1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ht="12.75" customHeight="1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ht="12.75" customHeight="1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ht="12.75" customHeight="1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ht="12.75" customHeight="1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ht="12.75" customHeight="1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ht="12.75" customHeight="1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ht="12.75" customHeight="1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ht="12.75" customHeight="1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ht="12.75" customHeight="1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ht="12.75" customHeight="1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ht="12.75" customHeight="1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ht="12.75" customHeight="1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ht="12.75" customHeight="1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ht="12.75" customHeight="1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ht="12.75" customHeight="1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ht="12.75" customHeight="1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ht="12.75" customHeight="1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ht="12.75" customHeight="1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ht="12.75" customHeight="1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ht="12.75" customHeight="1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ht="12.75" customHeight="1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ht="12.75" customHeight="1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ht="12.75" customHeight="1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ht="12.75" customHeight="1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ht="12.75" customHeight="1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ht="12.75" customHeight="1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ht="12.75" customHeight="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ht="12.75" customHeight="1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ht="12.75" customHeight="1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ht="12.75" customHeight="1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ht="12.75" customHeight="1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ht="12.75" customHeight="1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ht="12.75" customHeight="1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ht="12.75" customHeight="1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ht="12.75" customHeight="1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ht="12.75" customHeight="1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ht="12.75" customHeight="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ht="12.75" customHeight="1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ht="12.75" customHeight="1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ht="12.75" customHeight="1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ht="12.75" customHeight="1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ht="12.75" customHeight="1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ht="12.75" customHeight="1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ht="12.75" customHeight="1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ht="12.75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ht="12.75" customHeight="1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ht="12.75" customHeight="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ht="12.75" customHeight="1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ht="12.75" customHeight="1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ht="12.75" customHeight="1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ht="12.75" customHeight="1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ht="12.75" customHeight="1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ht="12.75" customHeight="1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ht="12.75" customHeight="1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ht="12.75" customHeight="1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ht="12.75" customHeight="1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ht="12.75" customHeight="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ht="12.75" customHeight="1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ht="12.75" customHeight="1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ht="12.75" customHeight="1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ht="12.75" customHeight="1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ht="12.75" customHeight="1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ht="12.75" customHeight="1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ht="12.75" customHeight="1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ht="12.75" customHeight="1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ht="12.75" customHeight="1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ht="12.75" customHeight="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ht="12.75" customHeight="1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ht="12.75" customHeight="1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ht="12.75" customHeight="1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ht="12.75" customHeight="1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ht="12.75" customHeight="1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ht="12.75" customHeight="1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ht="12.75" customHeight="1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ht="12.75" customHeight="1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ht="12.75" customHeight="1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ht="12.75" customHeight="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ht="12.75" customHeight="1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ht="12.75" customHeight="1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ht="12.75" customHeight="1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ht="12.75" customHeight="1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ht="12.75" customHeight="1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ht="12.75" customHeight="1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ht="12.75" customHeight="1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ht="12.75" customHeight="1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ht="12.75" customHeight="1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ht="12.75" customHeight="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ht="12.75" customHeight="1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ht="12.75" customHeight="1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ht="12.75" customHeight="1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ht="12.75" customHeight="1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ht="12.75" customHeight="1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ht="12.75" customHeight="1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ht="12.75" customHeight="1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ht="12.75" customHeight="1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ht="12.75" customHeight="1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ht="12.75" customHeight="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ht="12.75" customHeight="1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ht="12.75" customHeight="1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ht="12.75" customHeight="1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ht="12.75" customHeight="1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ht="12.75" customHeight="1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ht="12.75" customHeight="1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ht="12.75" customHeight="1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ht="12.75" customHeight="1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ht="12.75" customHeight="1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ht="12.75" customHeight="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ht="12.75" customHeight="1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ht="12.75" customHeight="1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ht="12.75" customHeight="1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ht="12.75" customHeight="1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ht="12.75" customHeight="1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ht="12.75" customHeight="1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ht="12.75" customHeight="1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ht="12.75" customHeight="1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ht="12.75" customHeight="1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ht="12.75" customHeight="1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  <row r="922" ht="12.75" customHeight="1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</row>
    <row r="923" ht="12.75" customHeight="1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</row>
    <row r="924" ht="12.75" customHeight="1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</row>
    <row r="925" ht="12.75" customHeight="1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</row>
    <row r="926" ht="12.75" customHeight="1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</row>
    <row r="927" ht="12.75" customHeight="1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</row>
    <row r="928" ht="12.75" customHeight="1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</row>
    <row r="929" ht="12.75" customHeight="1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</row>
    <row r="930" ht="12.75" customHeight="1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</row>
    <row r="931" ht="12.75" customHeight="1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</row>
    <row r="932" ht="12.75" customHeight="1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</row>
    <row r="933" ht="12.75" customHeight="1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</row>
    <row r="934" ht="12.75" customHeight="1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</row>
    <row r="935" ht="12.75" customHeight="1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</row>
    <row r="936" ht="12.75" customHeight="1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</row>
    <row r="937" ht="12.75" customHeight="1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</row>
    <row r="938" ht="12.75" customHeight="1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</row>
    <row r="939" ht="12.75" customHeight="1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</row>
    <row r="940" ht="12.75" customHeight="1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</row>
    <row r="941" ht="12.75" customHeight="1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</row>
    <row r="942" ht="12.75" customHeight="1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</row>
    <row r="943" ht="12.75" customHeight="1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</row>
    <row r="944" ht="12.75" customHeight="1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</row>
    <row r="945" ht="12.75" customHeight="1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</row>
    <row r="946" ht="12.75" customHeight="1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</row>
    <row r="947" ht="12.75" customHeight="1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</row>
    <row r="948" ht="12.75" customHeight="1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</row>
    <row r="949" ht="12.75" customHeight="1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</row>
    <row r="950" ht="12.75" customHeight="1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</row>
    <row r="951" ht="12.75" customHeight="1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</row>
    <row r="952" ht="12.75" customHeight="1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</row>
    <row r="953" ht="12.75" customHeight="1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</row>
    <row r="954" ht="12.75" customHeight="1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</row>
    <row r="955" ht="12.75" customHeight="1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</row>
    <row r="956" ht="12.75" customHeight="1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</row>
    <row r="957" ht="12.75" customHeight="1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</row>
    <row r="958" ht="12.75" customHeight="1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</row>
    <row r="959" ht="12.75" customHeight="1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</row>
    <row r="960" ht="12.75" customHeight="1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</row>
    <row r="961" ht="12.75" customHeight="1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</row>
    <row r="962" ht="12.75" customHeight="1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</row>
    <row r="963" ht="12.75" customHeight="1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</row>
    <row r="964" ht="12.75" customHeight="1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</row>
    <row r="965" ht="12.75" customHeight="1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</row>
    <row r="966" ht="12.75" customHeight="1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</row>
    <row r="967" ht="12.75" customHeight="1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</row>
    <row r="968" ht="12.75" customHeight="1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</row>
    <row r="969" ht="12.75" customHeight="1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</row>
    <row r="970" ht="12.75" customHeight="1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</row>
    <row r="971" ht="12.75" customHeight="1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</row>
    <row r="972" ht="12.75" customHeight="1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</row>
    <row r="973" ht="12.75" customHeight="1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</row>
    <row r="974" ht="12.75" customHeight="1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</row>
    <row r="975" ht="12.75" customHeight="1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</row>
    <row r="976" ht="12.75" customHeight="1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</row>
    <row r="977" ht="12.75" customHeight="1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</row>
    <row r="978" ht="12.75" customHeight="1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</row>
    <row r="979" ht="12.75" customHeight="1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</row>
    <row r="980" ht="12.75" customHeight="1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</row>
    <row r="981" ht="12.75" customHeight="1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</row>
    <row r="982" ht="12.75" customHeight="1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</row>
    <row r="983" ht="12.75" customHeight="1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</row>
    <row r="984" ht="12.75" customHeight="1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</row>
    <row r="985" ht="12.75" customHeight="1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</row>
    <row r="986" ht="12.75" customHeight="1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</row>
    <row r="987" ht="12.75" customHeight="1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</row>
    <row r="988" ht="12.75" customHeight="1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</row>
    <row r="989" ht="12.75" customHeight="1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</row>
    <row r="990" ht="12.75" customHeight="1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</row>
    <row r="991" ht="12.75" customHeight="1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</row>
    <row r="992" ht="12.75" customHeight="1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</row>
    <row r="993" ht="12.75" customHeight="1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</row>
    <row r="994" ht="12.75" customHeight="1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</row>
    <row r="995" ht="12.75" customHeight="1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</row>
    <row r="996" ht="12.75" customHeight="1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</row>
    <row r="997" ht="12.75" customHeight="1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</row>
    <row r="998" ht="12.75" customHeight="1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</row>
    <row r="999" ht="12.75" customHeight="1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</row>
    <row r="1000" ht="12.75" customHeight="1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35433070866141736" footer="0.0" header="0.0" left="0.3937007874015748" right="0.5905511811023623" top="1.062992125984252"/>
  <pageSetup scale="73" orientation="portrait"/>
  <headerFooter>
    <oddHeader>&amp;C AGUAS DEL HUILA S.A. E.S.P. NIT.  800.100.553-2 FORMATO: MATRIZ DE REGISTRO Y MEDICIÓN DE INDICADORES VERSION 8.0</oddHeader>
    <oddFooter>&amp;R000000Pág. &amp;P |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7" width="7.71"/>
    <col customWidth="1" min="8" max="8" width="7.0"/>
    <col customWidth="1" min="9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1" t="s">
        <v>48</v>
      </c>
      <c r="B1" s="32"/>
      <c r="C1" s="32"/>
      <c r="D1" s="32"/>
      <c r="E1" s="33"/>
      <c r="F1" s="34" t="str">
        <f>'SET-Tics'!J1</f>
        <v>TECNOLOGIAS DE LA INFORMACIÓN Y LA COMUNICACIÓN - TIC'S</v>
      </c>
      <c r="G1" s="32"/>
      <c r="H1" s="32"/>
      <c r="I1" s="32"/>
      <c r="J1" s="32"/>
      <c r="K1" s="32"/>
      <c r="L1" s="32"/>
      <c r="M1" s="32"/>
      <c r="N1" s="32"/>
      <c r="O1" s="37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ht="15.75" customHeight="1">
      <c r="A2" s="41" t="s">
        <v>2</v>
      </c>
      <c r="B2" s="42"/>
      <c r="C2" s="42"/>
      <c r="D2" s="42"/>
      <c r="E2" s="43"/>
      <c r="F2" s="45" t="str">
        <f>'SET-Tics'!$B6</f>
        <v>Visitantes Página Web </v>
      </c>
      <c r="G2" s="42"/>
      <c r="H2" s="42"/>
      <c r="I2" s="42"/>
      <c r="J2" s="42"/>
      <c r="K2" s="42"/>
      <c r="L2" s="42"/>
      <c r="M2" s="42"/>
      <c r="N2" s="42"/>
      <c r="O2" s="46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ht="15.75" customHeight="1">
      <c r="A3" s="41" t="s">
        <v>67</v>
      </c>
      <c r="B3" s="42"/>
      <c r="C3" s="42"/>
      <c r="D3" s="42"/>
      <c r="E3" s="43"/>
      <c r="F3" s="47" t="str">
        <f>'SET-Tics'!F6</f>
        <v>Eficiencia </v>
      </c>
      <c r="G3" s="42"/>
      <c r="H3" s="42"/>
      <c r="I3" s="42"/>
      <c r="J3" s="42"/>
      <c r="K3" s="42"/>
      <c r="L3" s="42"/>
      <c r="M3" s="42"/>
      <c r="N3" s="42"/>
      <c r="O3" s="46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ht="17.25" customHeight="1">
      <c r="A4" s="48" t="s">
        <v>68</v>
      </c>
      <c r="B4" s="49"/>
      <c r="C4" s="49"/>
      <c r="D4" s="49"/>
      <c r="E4" s="50"/>
      <c r="F4" s="51" t="s">
        <v>69</v>
      </c>
      <c r="G4" s="52" t="str">
        <f>'SET-Tics'!A6</f>
        <v>IN03</v>
      </c>
      <c r="H4" s="49"/>
      <c r="I4" s="49"/>
      <c r="J4" s="49"/>
      <c r="K4" s="49"/>
      <c r="L4" s="49"/>
      <c r="M4" s="49"/>
      <c r="N4" s="49"/>
      <c r="O4" s="53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ht="12.75" customHeight="1">
      <c r="A5" s="54" t="s">
        <v>70</v>
      </c>
      <c r="B5" s="55"/>
      <c r="C5" s="55"/>
      <c r="D5" s="56"/>
      <c r="E5" s="57" t="s">
        <v>71</v>
      </c>
      <c r="F5" s="58" t="s">
        <v>72</v>
      </c>
      <c r="G5" s="56"/>
      <c r="H5" s="57" t="s">
        <v>73</v>
      </c>
      <c r="I5" s="57" t="s">
        <v>74</v>
      </c>
      <c r="J5" s="58" t="s">
        <v>75</v>
      </c>
      <c r="K5" s="56"/>
      <c r="L5" s="59" t="s">
        <v>76</v>
      </c>
      <c r="M5" s="32"/>
      <c r="N5" s="32"/>
      <c r="O5" s="37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ht="46.5" customHeight="1">
      <c r="A6" s="60"/>
      <c r="B6" s="61"/>
      <c r="C6" s="61"/>
      <c r="D6" s="62"/>
      <c r="E6" s="63"/>
      <c r="F6" s="64"/>
      <c r="G6" s="62"/>
      <c r="H6" s="63"/>
      <c r="I6" s="63"/>
      <c r="J6" s="64"/>
      <c r="K6" s="62"/>
      <c r="L6" s="65" t="s">
        <v>77</v>
      </c>
      <c r="M6" s="43"/>
      <c r="N6" s="65" t="s">
        <v>78</v>
      </c>
      <c r="O6" s="46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ht="50.25" customHeight="1">
      <c r="A7" s="66" t="str">
        <f>'SET-Tics'!$C6</f>
        <v>Registrar las visitas de los usuarios a la pagina web de Aguas del Huila.</v>
      </c>
      <c r="B7" s="49"/>
      <c r="C7" s="49"/>
      <c r="D7" s="50"/>
      <c r="E7" s="67" t="s">
        <v>95</v>
      </c>
      <c r="F7" s="120" t="str">
        <f>'SET-Tics'!$D6</f>
        <v>No. De usuarios que accesan a la página Web.</v>
      </c>
      <c r="G7" s="50"/>
      <c r="H7" s="122">
        <v>40000.0</v>
      </c>
      <c r="I7" s="70" t="str">
        <f>'SET-Tics'!$E6</f>
        <v>Bimensual</v>
      </c>
      <c r="J7" s="71" t="s">
        <v>80</v>
      </c>
      <c r="K7" s="49"/>
      <c r="L7" s="49"/>
      <c r="M7" s="49"/>
      <c r="N7" s="49"/>
      <c r="O7" s="53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ht="13.5" customHeight="1">
      <c r="A8" s="72" t="s">
        <v>81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4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ht="21.75" customHeight="1">
      <c r="A9" s="75" t="s">
        <v>99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7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ht="15.0" customHeight="1">
      <c r="A10" s="127" t="s">
        <v>83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9"/>
      <c r="P10" s="38"/>
      <c r="Q10" s="38"/>
      <c r="R10" s="38"/>
      <c r="S10" s="38"/>
      <c r="T10" s="38"/>
      <c r="U10" s="38"/>
      <c r="V10" s="79"/>
      <c r="W10" s="80"/>
      <c r="X10" s="80"/>
      <c r="Y10" s="38"/>
      <c r="Z10" s="38"/>
    </row>
    <row r="11" ht="16.5" customHeight="1">
      <c r="A11" s="81" t="s">
        <v>84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7"/>
      <c r="P11" s="38"/>
      <c r="Q11" s="38"/>
      <c r="R11" s="38"/>
      <c r="S11" s="38"/>
      <c r="T11" s="38"/>
      <c r="U11" s="38"/>
      <c r="V11" s="79"/>
      <c r="W11" s="82"/>
      <c r="X11" s="82"/>
      <c r="Y11" s="38"/>
      <c r="Z11" s="38"/>
    </row>
    <row r="12" ht="16.5" customHeight="1">
      <c r="A12" s="83" t="s">
        <v>85</v>
      </c>
      <c r="B12" s="43"/>
      <c r="C12" s="84" t="s">
        <v>15</v>
      </c>
      <c r="D12" s="84" t="s">
        <v>16</v>
      </c>
      <c r="E12" s="84" t="s">
        <v>17</v>
      </c>
      <c r="F12" s="84" t="s">
        <v>18</v>
      </c>
      <c r="G12" s="84" t="s">
        <v>19</v>
      </c>
      <c r="H12" s="84" t="s">
        <v>20</v>
      </c>
      <c r="I12" s="84" t="s">
        <v>21</v>
      </c>
      <c r="J12" s="84" t="s">
        <v>22</v>
      </c>
      <c r="K12" s="84" t="s">
        <v>23</v>
      </c>
      <c r="L12" s="84" t="s">
        <v>24</v>
      </c>
      <c r="M12" s="84" t="s">
        <v>25</v>
      </c>
      <c r="N12" s="84" t="s">
        <v>26</v>
      </c>
      <c r="O12" s="85" t="s">
        <v>86</v>
      </c>
      <c r="P12" s="38"/>
      <c r="Q12" s="38"/>
      <c r="R12" s="38"/>
      <c r="S12" s="38"/>
      <c r="T12" s="38"/>
      <c r="U12" s="38"/>
      <c r="V12" s="79"/>
      <c r="W12" s="82"/>
      <c r="X12" s="82"/>
      <c r="Y12" s="38"/>
      <c r="Z12" s="38"/>
    </row>
    <row r="13" ht="16.5" customHeight="1">
      <c r="A13" s="86" t="s">
        <v>8</v>
      </c>
      <c r="B13" s="43"/>
      <c r="C13" s="94">
        <f t="shared" ref="C13:N13" si="1">$O$13</f>
        <v>2500</v>
      </c>
      <c r="D13" s="94">
        <f t="shared" si="1"/>
        <v>2500</v>
      </c>
      <c r="E13" s="94">
        <f t="shared" si="1"/>
        <v>2500</v>
      </c>
      <c r="F13" s="94">
        <f t="shared" si="1"/>
        <v>2500</v>
      </c>
      <c r="G13" s="94">
        <f t="shared" si="1"/>
        <v>2500</v>
      </c>
      <c r="H13" s="94">
        <f t="shared" si="1"/>
        <v>2500</v>
      </c>
      <c r="I13" s="94">
        <f t="shared" si="1"/>
        <v>2500</v>
      </c>
      <c r="J13" s="94">
        <f t="shared" si="1"/>
        <v>2500</v>
      </c>
      <c r="K13" s="94">
        <f t="shared" si="1"/>
        <v>2500</v>
      </c>
      <c r="L13" s="94">
        <f t="shared" si="1"/>
        <v>2500</v>
      </c>
      <c r="M13" s="94">
        <f t="shared" si="1"/>
        <v>2500</v>
      </c>
      <c r="N13" s="94">
        <f t="shared" si="1"/>
        <v>2500</v>
      </c>
      <c r="O13" s="132">
        <f>'SET-Tics'!J6</f>
        <v>2500</v>
      </c>
      <c r="P13" s="38"/>
      <c r="Q13" s="38"/>
      <c r="R13" s="38"/>
      <c r="S13" s="38"/>
      <c r="T13" s="38"/>
      <c r="U13" s="38"/>
      <c r="V13" s="79"/>
      <c r="W13" s="82"/>
      <c r="X13" s="82"/>
      <c r="Y13" s="38"/>
      <c r="Z13" s="38"/>
    </row>
    <row r="14" ht="17.25" customHeight="1">
      <c r="A14" s="86" t="s">
        <v>87</v>
      </c>
      <c r="B14" s="43"/>
      <c r="C14" s="94">
        <v>3332.0</v>
      </c>
      <c r="D14" s="94">
        <v>3333.0</v>
      </c>
      <c r="E14" s="94">
        <v>3333.0</v>
      </c>
      <c r="F14" s="94">
        <v>3333.0</v>
      </c>
      <c r="G14" s="94">
        <v>3333.0</v>
      </c>
      <c r="H14" s="94">
        <v>3333.0</v>
      </c>
      <c r="I14" s="94">
        <v>3333.0</v>
      </c>
      <c r="J14" s="94">
        <v>3333.0</v>
      </c>
      <c r="K14" s="94">
        <v>3333.0</v>
      </c>
      <c r="L14" s="94">
        <v>3333.0</v>
      </c>
      <c r="M14" s="94">
        <v>3333.0</v>
      </c>
      <c r="N14" s="94">
        <v>3334.0</v>
      </c>
      <c r="O14" s="132">
        <v>3333.0</v>
      </c>
      <c r="P14" s="38"/>
      <c r="Q14" s="38"/>
      <c r="R14" s="38"/>
      <c r="S14" s="38"/>
      <c r="T14" s="38"/>
      <c r="U14" s="38"/>
      <c r="V14" s="79"/>
      <c r="W14" s="82"/>
      <c r="X14" s="82"/>
      <c r="Y14" s="38"/>
      <c r="Z14" s="38"/>
    </row>
    <row r="15" ht="17.25" customHeight="1">
      <c r="A15" s="89" t="s">
        <v>88</v>
      </c>
      <c r="B15" s="43"/>
      <c r="C15" s="134" t="str">
        <f t="shared" ref="C15:O15" si="2">IF((C16),C16,"-")</f>
        <v>-</v>
      </c>
      <c r="D15" s="134" t="str">
        <f t="shared" si="2"/>
        <v>-</v>
      </c>
      <c r="E15" s="134" t="str">
        <f t="shared" si="2"/>
        <v>-</v>
      </c>
      <c r="F15" s="134" t="str">
        <f t="shared" si="2"/>
        <v>-</v>
      </c>
      <c r="G15" s="134" t="str">
        <f t="shared" si="2"/>
        <v>-</v>
      </c>
      <c r="H15" s="134" t="str">
        <f t="shared" si="2"/>
        <v>-</v>
      </c>
      <c r="I15" s="134" t="str">
        <f t="shared" si="2"/>
        <v>-</v>
      </c>
      <c r="J15" s="134" t="str">
        <f t="shared" si="2"/>
        <v>-</v>
      </c>
      <c r="K15" s="134" t="str">
        <f t="shared" si="2"/>
        <v>-</v>
      </c>
      <c r="L15" s="134" t="str">
        <f t="shared" si="2"/>
        <v>-</v>
      </c>
      <c r="M15" s="134" t="str">
        <f t="shared" si="2"/>
        <v>-</v>
      </c>
      <c r="N15" s="134" t="str">
        <f t="shared" si="2"/>
        <v>-</v>
      </c>
      <c r="O15" s="136" t="str">
        <f t="shared" si="2"/>
        <v>-</v>
      </c>
      <c r="P15" s="38"/>
      <c r="Q15" s="38"/>
      <c r="R15" s="38"/>
      <c r="S15" s="38"/>
      <c r="T15" s="38"/>
      <c r="U15" s="38"/>
      <c r="V15" s="79"/>
      <c r="W15" s="82"/>
      <c r="X15" s="82"/>
      <c r="Y15" s="38"/>
      <c r="Z15" s="38"/>
    </row>
    <row r="16" ht="27.75" customHeight="1">
      <c r="A16" s="92" t="s">
        <v>89</v>
      </c>
      <c r="B16" s="97" t="s">
        <v>102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5">
        <f>SUM(C16:N16)</f>
        <v>0</v>
      </c>
      <c r="P16" s="38"/>
      <c r="Q16" s="38"/>
      <c r="R16" s="38"/>
      <c r="S16" s="38"/>
      <c r="T16" s="38"/>
      <c r="U16" s="38"/>
      <c r="V16" s="79"/>
      <c r="W16" s="82"/>
      <c r="X16" s="82"/>
      <c r="Y16" s="38"/>
      <c r="Z16" s="38"/>
    </row>
    <row r="17" ht="15.0" customHeight="1">
      <c r="A17" s="96"/>
      <c r="B17" s="97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3"/>
      <c r="P17" s="38"/>
      <c r="Q17" s="38"/>
      <c r="R17" s="38"/>
      <c r="S17" s="38"/>
      <c r="T17" s="38"/>
      <c r="U17" s="38"/>
      <c r="V17" s="79"/>
      <c r="W17" s="82"/>
      <c r="X17" s="82"/>
      <c r="Y17" s="38"/>
      <c r="Z17" s="38"/>
    </row>
    <row r="18" ht="17.25" customHeight="1">
      <c r="A18" s="96"/>
      <c r="B18" s="97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102"/>
      <c r="P18" s="38"/>
      <c r="Q18" s="38"/>
      <c r="R18" s="38"/>
      <c r="S18" s="38"/>
      <c r="T18" s="38"/>
      <c r="U18" s="38"/>
      <c r="V18" s="79"/>
      <c r="W18" s="82"/>
      <c r="X18" s="82"/>
      <c r="Y18" s="38"/>
      <c r="Z18" s="38"/>
    </row>
    <row r="19" ht="18.0" customHeight="1">
      <c r="A19" s="103"/>
      <c r="B19" s="104" t="s">
        <v>92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6"/>
      <c r="P19" s="38"/>
      <c r="Q19" s="38"/>
      <c r="R19" s="38"/>
      <c r="S19" s="38"/>
      <c r="T19" s="38"/>
      <c r="U19" s="38"/>
      <c r="V19" s="79"/>
      <c r="W19" s="82"/>
      <c r="X19" s="82"/>
      <c r="Y19" s="38"/>
      <c r="Z19" s="38"/>
    </row>
    <row r="20" ht="14.25" customHeight="1">
      <c r="A20" s="107" t="s">
        <v>93</v>
      </c>
      <c r="B20" s="55"/>
      <c r="C20" s="56"/>
      <c r="D20" s="145" t="str">
        <f>'SET-Tics'!$G6</f>
        <v>Mayor a 1.501</v>
      </c>
      <c r="E20" s="109"/>
      <c r="F20" s="109"/>
      <c r="G20" s="110"/>
      <c r="H20" s="145" t="str">
        <f>'SET-Tics'!$H6</f>
        <v>Entre 501 y 1.500</v>
      </c>
      <c r="I20" s="109"/>
      <c r="J20" s="109"/>
      <c r="K20" s="110"/>
      <c r="L20" s="145" t="str">
        <f>'SET-Tics'!$I6</f>
        <v>Menos de 500</v>
      </c>
      <c r="M20" s="109"/>
      <c r="N20" s="109"/>
      <c r="O20" s="110"/>
      <c r="P20" s="38"/>
      <c r="Q20" s="38"/>
      <c r="R20" s="38"/>
      <c r="S20" s="38"/>
      <c r="T20" s="38"/>
      <c r="U20" s="38"/>
      <c r="V20" s="79"/>
      <c r="W20" s="82"/>
      <c r="X20" s="82"/>
      <c r="Y20" s="38"/>
      <c r="Z20" s="38"/>
    </row>
    <row r="21" ht="33.0" customHeight="1">
      <c r="A21" s="111"/>
      <c r="B21" s="76"/>
      <c r="C21" s="112"/>
      <c r="D21" s="113" t="s">
        <v>11</v>
      </c>
      <c r="E21" s="114"/>
      <c r="F21" s="114"/>
      <c r="G21" s="115"/>
      <c r="H21" s="116" t="s">
        <v>12</v>
      </c>
      <c r="I21" s="114"/>
      <c r="J21" s="114"/>
      <c r="K21" s="115"/>
      <c r="L21" s="117" t="s">
        <v>13</v>
      </c>
      <c r="M21" s="114"/>
      <c r="N21" s="114"/>
      <c r="O21" s="118"/>
      <c r="P21" s="38"/>
      <c r="Q21" s="38"/>
      <c r="R21" s="38"/>
      <c r="S21" s="38"/>
      <c r="T21" s="38"/>
      <c r="U21" s="38"/>
      <c r="V21" s="79"/>
      <c r="W21" s="82"/>
      <c r="X21" s="82"/>
      <c r="Y21" s="38"/>
      <c r="Z21" s="38"/>
    </row>
    <row r="22" ht="15.75" customHeight="1">
      <c r="A22" s="119" t="s">
        <v>94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8"/>
      <c r="P22" s="38"/>
      <c r="Q22" s="38"/>
      <c r="R22" s="38"/>
      <c r="S22" s="38"/>
      <c r="T22" s="38"/>
      <c r="U22" s="38"/>
      <c r="V22" s="79"/>
      <c r="W22" s="82"/>
      <c r="X22" s="82"/>
      <c r="Y22" s="38"/>
      <c r="Z22" s="38"/>
    </row>
    <row r="23" ht="264.75" customHeight="1">
      <c r="A23" s="146"/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10"/>
      <c r="P23" s="38"/>
      <c r="Q23" s="38"/>
      <c r="R23" s="38"/>
      <c r="S23" s="38"/>
      <c r="T23" s="38"/>
      <c r="U23" s="38"/>
      <c r="V23" s="79"/>
      <c r="W23" s="38"/>
      <c r="X23" s="38"/>
      <c r="Y23" s="38"/>
      <c r="Z23" s="38"/>
    </row>
    <row r="24" ht="15.0" customHeight="1">
      <c r="A24" s="123" t="s">
        <v>111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3"/>
      <c r="N24" s="124" t="s">
        <v>97</v>
      </c>
      <c r="O24" s="37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ht="24.75" customHeight="1">
      <c r="A25" s="125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3"/>
      <c r="N25" s="126">
        <v>45658.0</v>
      </c>
      <c r="O25" s="46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ht="16.5" customHeight="1">
      <c r="A26" s="125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3"/>
      <c r="N26" s="126">
        <v>45689.0</v>
      </c>
      <c r="O26" s="46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ht="24.75" customHeight="1">
      <c r="A27" s="125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3"/>
      <c r="N27" s="126">
        <v>45717.0</v>
      </c>
      <c r="O27" s="46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ht="24.75" customHeight="1">
      <c r="A28" s="125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  <c r="N28" s="126">
        <v>45748.0</v>
      </c>
      <c r="O28" s="46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ht="24.75" customHeight="1">
      <c r="A29" s="125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  <c r="N29" s="126">
        <v>45778.0</v>
      </c>
      <c r="O29" s="46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ht="24.75" customHeight="1">
      <c r="A30" s="125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3"/>
      <c r="N30" s="126">
        <v>45809.0</v>
      </c>
      <c r="O30" s="46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ht="24.75" customHeight="1">
      <c r="A31" s="125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3"/>
      <c r="N31" s="126">
        <v>45839.0</v>
      </c>
      <c r="O31" s="46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ht="24.75" customHeight="1">
      <c r="A32" s="125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3"/>
      <c r="N32" s="126">
        <v>45870.0</v>
      </c>
      <c r="O32" s="46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ht="24.75" customHeight="1">
      <c r="A33" s="125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3"/>
      <c r="N33" s="126">
        <v>45901.0</v>
      </c>
      <c r="O33" s="46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ht="24.75" customHeight="1">
      <c r="A34" s="125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3"/>
      <c r="N34" s="126">
        <v>45931.0</v>
      </c>
      <c r="O34" s="46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ht="24.75" customHeight="1">
      <c r="A35" s="125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3"/>
      <c r="N35" s="126">
        <v>45962.0</v>
      </c>
      <c r="O35" s="46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ht="20.25" customHeight="1">
      <c r="A36" s="125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3"/>
      <c r="N36" s="126">
        <v>45992.0</v>
      </c>
      <c r="O36" s="46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ht="19.5" customHeight="1">
      <c r="A37" s="123" t="s">
        <v>118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3"/>
      <c r="N37" s="124" t="s">
        <v>97</v>
      </c>
      <c r="O37" s="37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ht="14.25" customHeight="1">
      <c r="A38" s="125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3"/>
      <c r="N38" s="137"/>
      <c r="O38" s="46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ht="12.75" customHeight="1">
      <c r="A39" s="13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50"/>
      <c r="N39" s="139"/>
      <c r="O39" s="53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ht="6.75" customHeight="1">
      <c r="A40" s="141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142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ht="12.75" customHeight="1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ht="12.75" customHeight="1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40" t="s">
        <v>104</v>
      </c>
      <c r="R42" s="38"/>
      <c r="S42" s="38"/>
      <c r="T42" s="38"/>
      <c r="U42" s="38"/>
      <c r="V42" s="38"/>
      <c r="W42" s="38"/>
      <c r="X42" s="38"/>
      <c r="Y42" s="38"/>
      <c r="Z42" s="38"/>
    </row>
    <row r="43" ht="12.75" customHeight="1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40" t="s">
        <v>105</v>
      </c>
      <c r="R43" s="38"/>
      <c r="S43" s="38"/>
      <c r="T43" s="38"/>
      <c r="U43" s="38"/>
      <c r="V43" s="38"/>
      <c r="W43" s="38"/>
      <c r="X43" s="38"/>
      <c r="Y43" s="38"/>
      <c r="Z43" s="38"/>
    </row>
    <row r="44" ht="12.75" customHeight="1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40" t="s">
        <v>106</v>
      </c>
      <c r="R44" s="38"/>
      <c r="S44" s="38"/>
      <c r="T44" s="38"/>
      <c r="U44" s="38"/>
      <c r="V44" s="38"/>
      <c r="W44" s="38"/>
      <c r="X44" s="38"/>
      <c r="Y44" s="38"/>
      <c r="Z44" s="38"/>
    </row>
    <row r="45" ht="12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40" t="s">
        <v>107</v>
      </c>
      <c r="R45" s="38"/>
      <c r="S45" s="38"/>
      <c r="T45" s="38"/>
      <c r="U45" s="38"/>
      <c r="V45" s="38"/>
      <c r="W45" s="38"/>
      <c r="X45" s="38"/>
      <c r="Y45" s="38"/>
      <c r="Z45" s="38"/>
    </row>
    <row r="46" ht="12.75" customHeight="1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40" t="s">
        <v>108</v>
      </c>
      <c r="R46" s="38"/>
      <c r="S46" s="38"/>
      <c r="T46" s="38"/>
      <c r="U46" s="38"/>
      <c r="V46" s="38"/>
      <c r="W46" s="38"/>
      <c r="X46" s="38"/>
      <c r="Y46" s="38"/>
      <c r="Z46" s="38"/>
    </row>
    <row r="47" ht="12.75" customHeight="1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40" t="s">
        <v>80</v>
      </c>
      <c r="R47" s="38"/>
      <c r="S47" s="38"/>
      <c r="T47" s="38"/>
      <c r="U47" s="38"/>
      <c r="V47" s="38"/>
      <c r="W47" s="38"/>
      <c r="X47" s="38"/>
      <c r="Y47" s="38"/>
      <c r="Z47" s="38"/>
    </row>
    <row r="48" ht="12.75" customHeight="1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40" t="s">
        <v>109</v>
      </c>
      <c r="R48" s="38"/>
      <c r="S48" s="38"/>
      <c r="T48" s="38"/>
      <c r="U48" s="38"/>
      <c r="V48" s="38"/>
      <c r="W48" s="38"/>
      <c r="X48" s="38"/>
      <c r="Y48" s="38"/>
      <c r="Z48" s="38"/>
    </row>
    <row r="49" ht="12.75" customHeight="1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40" t="s">
        <v>110</v>
      </c>
      <c r="R49" s="38"/>
      <c r="S49" s="38"/>
      <c r="T49" s="38"/>
      <c r="U49" s="38"/>
      <c r="V49" s="38"/>
      <c r="W49" s="38"/>
      <c r="X49" s="38"/>
      <c r="Y49" s="38"/>
      <c r="Z49" s="38"/>
    </row>
    <row r="50" ht="12.75" customHeight="1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40" t="s">
        <v>112</v>
      </c>
      <c r="R50" s="38"/>
      <c r="S50" s="38"/>
      <c r="T50" s="38"/>
      <c r="U50" s="38"/>
      <c r="V50" s="38"/>
      <c r="W50" s="38"/>
      <c r="X50" s="38"/>
      <c r="Y50" s="38"/>
      <c r="Z50" s="38"/>
    </row>
    <row r="51" ht="12.75" customHeight="1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40" t="s">
        <v>114</v>
      </c>
      <c r="R51" s="38"/>
      <c r="S51" s="38"/>
      <c r="T51" s="38"/>
      <c r="U51" s="38"/>
      <c r="V51" s="38"/>
      <c r="W51" s="38"/>
      <c r="X51" s="38"/>
      <c r="Y51" s="38"/>
      <c r="Z51" s="38"/>
    </row>
    <row r="52" ht="12.75" customHeight="1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40" t="s">
        <v>115</v>
      </c>
      <c r="R52" s="38"/>
      <c r="S52" s="38"/>
      <c r="T52" s="38"/>
      <c r="U52" s="38"/>
      <c r="V52" s="38"/>
      <c r="W52" s="38"/>
      <c r="X52" s="38"/>
      <c r="Y52" s="38"/>
      <c r="Z52" s="38"/>
    </row>
    <row r="53" ht="12.75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40" t="s">
        <v>116</v>
      </c>
      <c r="R53" s="38"/>
      <c r="S53" s="38"/>
      <c r="T53" s="38"/>
      <c r="U53" s="38"/>
      <c r="V53" s="38"/>
      <c r="W53" s="38"/>
      <c r="X53" s="38"/>
      <c r="Y53" s="38"/>
      <c r="Z53" s="38"/>
    </row>
    <row r="54" ht="12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40" t="s">
        <v>117</v>
      </c>
      <c r="R54" s="38"/>
      <c r="S54" s="38"/>
      <c r="T54" s="38"/>
      <c r="U54" s="38"/>
      <c r="V54" s="38"/>
      <c r="W54" s="38"/>
      <c r="X54" s="38"/>
      <c r="Y54" s="38"/>
      <c r="Z54" s="38"/>
    </row>
    <row r="55" ht="12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ht="12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148">
        <v>2500.0</v>
      </c>
      <c r="R56" s="38"/>
      <c r="S56" s="38"/>
      <c r="T56" s="38"/>
      <c r="U56" s="38"/>
      <c r="V56" s="38"/>
      <c r="W56" s="38"/>
      <c r="X56" s="38"/>
      <c r="Y56" s="38"/>
      <c r="Z56" s="38"/>
    </row>
    <row r="57" ht="12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148">
        <v>40000.0</v>
      </c>
      <c r="R57" s="38"/>
      <c r="S57" s="38"/>
      <c r="T57" s="38"/>
      <c r="U57" s="38"/>
      <c r="V57" s="38"/>
      <c r="W57" s="38"/>
      <c r="X57" s="38"/>
      <c r="Y57" s="38"/>
      <c r="Z57" s="38"/>
    </row>
    <row r="58" ht="12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ht="12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ht="12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ht="12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ht="12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ht="12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ht="12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ht="12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ht="12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ht="12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ht="12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ht="12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ht="12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ht="12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ht="12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ht="12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ht="12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ht="12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ht="12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ht="12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ht="12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ht="12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ht="12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ht="12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ht="12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ht="12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ht="12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ht="12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ht="12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ht="12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ht="12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ht="12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ht="12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ht="12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ht="12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ht="12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ht="12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ht="12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ht="12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ht="12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ht="12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ht="12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ht="12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ht="12.75" customHeight="1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ht="12.75" customHeight="1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ht="12.75" customHeight="1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ht="12.75" customHeight="1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ht="12.75" customHeight="1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ht="12.75" customHeight="1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ht="12.75" customHeight="1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ht="12.75" customHeight="1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ht="12.75" customHeight="1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ht="12.75" customHeight="1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ht="12.75" customHeight="1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ht="12.75" customHeight="1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ht="12.75" customHeight="1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ht="12.75" customHeight="1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ht="12.75" customHeight="1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ht="12.75" customHeight="1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ht="12.75" customHeight="1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ht="12.75" customHeight="1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ht="12.75" customHeight="1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ht="12.75" customHeight="1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ht="12.75" customHeight="1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ht="12.75" customHeight="1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ht="12.75" customHeight="1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ht="12.75" customHeight="1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ht="12.75" customHeight="1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ht="12.75" customHeight="1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ht="12.75" customHeight="1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ht="12.75" customHeight="1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ht="12.75" customHeight="1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ht="12.75" customHeight="1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ht="12.75" customHeight="1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ht="12.75" customHeight="1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ht="12.75" customHeight="1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ht="12.75" customHeight="1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ht="12.75" customHeight="1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ht="12.75" customHeight="1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ht="12.75" customHeight="1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ht="12.75" customHeight="1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ht="12.75" customHeight="1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ht="12.75" customHeight="1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ht="12.75" customHeight="1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ht="12.75" customHeight="1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ht="12.75" customHeight="1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ht="12.75" customHeight="1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ht="12.75" customHeight="1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ht="12.75" customHeight="1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ht="12.75" customHeight="1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ht="12.75" customHeight="1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ht="12.75" customHeight="1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ht="12.75" customHeight="1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ht="12.75" customHeight="1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ht="12.75" customHeight="1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ht="12.75" customHeight="1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ht="12.75" customHeight="1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ht="12.75" customHeight="1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ht="12.75" customHeight="1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ht="12.75" customHeight="1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ht="12.75" customHeight="1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ht="12.75" customHeight="1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ht="12.75" customHeight="1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ht="12.75" customHeight="1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ht="12.75" customHeight="1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ht="12.75" customHeight="1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ht="12.75" customHeight="1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ht="12.75" customHeight="1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ht="12.75" customHeight="1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ht="12.75" customHeight="1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ht="12.75" customHeight="1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ht="12.75" customHeight="1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ht="12.75" customHeight="1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ht="12.75" customHeight="1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ht="12.75" customHeight="1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ht="12.75" customHeight="1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ht="12.75" customHeight="1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ht="12.75" customHeight="1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ht="12.75" customHeight="1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ht="12.75" customHeight="1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ht="12.75" customHeight="1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ht="12.75" customHeight="1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ht="12.75" customHeight="1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ht="12.75" customHeight="1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ht="12.75" customHeight="1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ht="12.75" customHeight="1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ht="12.75" customHeight="1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ht="12.75" customHeight="1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ht="12.75" customHeight="1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ht="12.75" customHeight="1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ht="12.75" customHeight="1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ht="12.75" customHeight="1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ht="12.75" customHeight="1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ht="12.75" customHeight="1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ht="12.75" customHeight="1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ht="12.75" customHeight="1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ht="12.75" customHeight="1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ht="12.75" customHeight="1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ht="12.75" customHeight="1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ht="12.75" customHeight="1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ht="12.75" customHeight="1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ht="12.75" customHeight="1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ht="12.75" customHeight="1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ht="12.75" customHeight="1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ht="12.75" customHeight="1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ht="12.75" customHeight="1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ht="12.75" customHeight="1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ht="12.75" customHeight="1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ht="12.75" customHeight="1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ht="12.75" customHeight="1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ht="12.75" customHeight="1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ht="12.75" customHeight="1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ht="12.75" customHeight="1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ht="12.75" customHeight="1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ht="12.75" customHeight="1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ht="12.75" customHeight="1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ht="12.75" customHeight="1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ht="12.75" customHeight="1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ht="12.75" customHeight="1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ht="12.75" customHeight="1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ht="12.75" customHeight="1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ht="12.75" customHeight="1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ht="12.75" customHeight="1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ht="12.75" customHeight="1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ht="12.75" customHeight="1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ht="12.75" customHeight="1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ht="12.75" customHeight="1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ht="12.75" customHeight="1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ht="12.75" customHeight="1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ht="12.75" customHeight="1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ht="12.75" customHeight="1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ht="12.75" customHeight="1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ht="12.75" customHeight="1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ht="12.75" customHeight="1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ht="12.75" customHeight="1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ht="12.75" customHeight="1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ht="12.75" customHeight="1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ht="12.75" customHeight="1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ht="12.75" customHeight="1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ht="12.75" customHeight="1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ht="12.75" customHeight="1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ht="12.75" customHeight="1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ht="12.75" customHeight="1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ht="12.75" customHeight="1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ht="12.75" customHeight="1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ht="12.75" customHeight="1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ht="12.75" customHeight="1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ht="12.75" customHeight="1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ht="12.75" customHeight="1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ht="12.75" customHeight="1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ht="12.75" customHeight="1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ht="12.75" customHeight="1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ht="12.75" customHeight="1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ht="12.75" customHeight="1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ht="12.75" customHeight="1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ht="12.75" customHeight="1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ht="12.75" customHeight="1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ht="12.75" customHeight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ht="12.75" customHeight="1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ht="12.75" customHeight="1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ht="12.75" customHeight="1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ht="12.75" customHeight="1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ht="12.75" customHeight="1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ht="12.75" customHeight="1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ht="12.75" customHeight="1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ht="12.75" customHeight="1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ht="12.75" customHeight="1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ht="12.75" customHeight="1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ht="12.75" customHeight="1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ht="12.75" customHeight="1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ht="12.75" customHeight="1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ht="12.75" customHeight="1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ht="12.75" customHeight="1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ht="12.75" customHeight="1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ht="12.75" customHeight="1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ht="12.75" customHeight="1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ht="12.75" customHeight="1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ht="12.75" customHeight="1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ht="12.75" customHeight="1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ht="12.75" customHeight="1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ht="12.75" customHeight="1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ht="12.75" customHeight="1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ht="12.75" customHeight="1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ht="12.75" customHeight="1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ht="12.75" customHeight="1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ht="12.75" customHeight="1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ht="12.75" customHeight="1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ht="12.75" customHeight="1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ht="12.75" customHeight="1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ht="12.75" customHeight="1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ht="12.75" customHeight="1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ht="12.75" customHeight="1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ht="12.75" customHeight="1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ht="12.75" customHeight="1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ht="12.75" customHeight="1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ht="12.75" customHeight="1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ht="12.75" customHeight="1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ht="12.75" customHeight="1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ht="12.75" customHeight="1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ht="12.75" customHeight="1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ht="12.75" customHeight="1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ht="12.75" customHeight="1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ht="12.75" customHeight="1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ht="12.75" customHeight="1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ht="12.75" customHeight="1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ht="12.75" customHeight="1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ht="12.75" customHeight="1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ht="12.75" customHeight="1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ht="12.75" customHeight="1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ht="12.75" customHeight="1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ht="12.75" customHeight="1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ht="12.75" customHeight="1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ht="12.75" customHeight="1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ht="12.75" customHeight="1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ht="12.75" customHeight="1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ht="12.75" customHeight="1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ht="12.75" customHeight="1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ht="12.75" customHeight="1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ht="12.75" customHeight="1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ht="12.75" customHeight="1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ht="12.75" customHeight="1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ht="12.75" customHeight="1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ht="12.75" customHeight="1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ht="12.75" customHeight="1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ht="12.75" customHeight="1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ht="12.75" customHeight="1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ht="12.75" customHeight="1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ht="12.75" customHeight="1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ht="12.75" customHeight="1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ht="12.75" customHeight="1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ht="12.75" customHeight="1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ht="12.75" customHeight="1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ht="12.75" customHeight="1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ht="12.75" customHeight="1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ht="12.75" customHeight="1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ht="12.75" customHeight="1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ht="12.75" customHeight="1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ht="12.75" customHeight="1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ht="12.75" customHeight="1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ht="12.75" customHeight="1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ht="12.75" customHeight="1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ht="12.75" customHeight="1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ht="12.75" customHeight="1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ht="12.75" customHeight="1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ht="12.75" customHeight="1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ht="12.75" customHeight="1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ht="12.75" customHeight="1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ht="12.75" customHeight="1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ht="12.75" customHeight="1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ht="12.75" customHeight="1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ht="12.75" customHeight="1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ht="12.75" customHeight="1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ht="12.75" customHeight="1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ht="12.75" customHeight="1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ht="12.75" customHeight="1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ht="12.75" customHeight="1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ht="12.75" customHeight="1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ht="12.75" customHeight="1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ht="12.75" customHeight="1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ht="12.75" customHeight="1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ht="12.75" customHeight="1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ht="12.75" customHeight="1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ht="12.75" customHeight="1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ht="12.75" customHeight="1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ht="12.75" customHeight="1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ht="12.75" customHeight="1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ht="12.75" customHeight="1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ht="12.75" customHeight="1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ht="12.75" customHeight="1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ht="12.75" customHeight="1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ht="12.75" customHeight="1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ht="12.75" customHeight="1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ht="12.75" customHeight="1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ht="12.75" customHeight="1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ht="12.75" customHeight="1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ht="12.75" customHeight="1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ht="12.75" customHeight="1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ht="12.75" customHeight="1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ht="12.75" customHeight="1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ht="12.75" customHeight="1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ht="12.75" customHeight="1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ht="12.75" customHeight="1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ht="12.75" customHeight="1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ht="12.75" customHeight="1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ht="12.75" customHeight="1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ht="12.75" customHeight="1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ht="12.75" customHeight="1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ht="12.75" customHeight="1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ht="12.75" customHeight="1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ht="12.75" customHeight="1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ht="12.75" customHeight="1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ht="12.75" customHeight="1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ht="12.75" customHeight="1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ht="12.75" customHeight="1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ht="12.75" customHeight="1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ht="12.75" customHeight="1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ht="12.75" customHeight="1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ht="12.75" customHeight="1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ht="12.75" customHeight="1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ht="12.75" customHeight="1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ht="12.75" customHeight="1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ht="12.75" customHeight="1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ht="12.75" customHeight="1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ht="12.75" customHeight="1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ht="12.75" customHeight="1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ht="12.75" customHeight="1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ht="12.75" customHeight="1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ht="12.75" customHeight="1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ht="12.75" customHeight="1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ht="12.75" customHeight="1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ht="12.75" customHeight="1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ht="12.75" customHeight="1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ht="12.75" customHeight="1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ht="12.75" customHeight="1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ht="12.75" customHeight="1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ht="12.75" customHeight="1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ht="12.75" customHeight="1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ht="12.75" customHeight="1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ht="12.75" customHeight="1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ht="12.75" customHeight="1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ht="12.75" customHeight="1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ht="12.75" customHeight="1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ht="12.75" customHeight="1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ht="12.75" customHeight="1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ht="12.75" customHeight="1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ht="12.75" customHeight="1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ht="12.75" customHeight="1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ht="12.75" customHeight="1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ht="12.75" customHeight="1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ht="12.75" customHeight="1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ht="12.75" customHeight="1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ht="12.75" customHeight="1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ht="12.75" customHeight="1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ht="12.75" customHeight="1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ht="12.75" customHeight="1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ht="12.75" customHeight="1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ht="12.75" customHeight="1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ht="12.75" customHeight="1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ht="12.75" customHeight="1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ht="12.75" customHeight="1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ht="12.75" customHeight="1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ht="12.75" customHeight="1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ht="12.75" customHeight="1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ht="12.75" customHeight="1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ht="12.75" customHeight="1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ht="12.75" customHeight="1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ht="12.75" customHeight="1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ht="12.75" customHeight="1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ht="12.75" customHeight="1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ht="12.75" customHeight="1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ht="12.75" customHeight="1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ht="12.75" customHeight="1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ht="12.75" customHeight="1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ht="12.75" customHeight="1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ht="12.75" customHeight="1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ht="12.75" customHeight="1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ht="12.75" customHeight="1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ht="12.75" customHeight="1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ht="12.75" customHeight="1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ht="12.75" customHeight="1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ht="12.75" customHeight="1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ht="12.75" customHeight="1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ht="12.75" customHeight="1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ht="12.75" customHeight="1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ht="12.75" customHeight="1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ht="12.75" customHeight="1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ht="12.75" customHeight="1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ht="12.75" customHeight="1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ht="12.75" customHeight="1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ht="12.75" customHeight="1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ht="12.75" customHeight="1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ht="12.75" customHeight="1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ht="12.75" customHeight="1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ht="12.75" customHeight="1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ht="12.75" customHeight="1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ht="12.75" customHeight="1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ht="12.75" customHeight="1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ht="12.75" customHeight="1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ht="12.75" customHeight="1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ht="12.75" customHeight="1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ht="12.75" customHeight="1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ht="12.75" customHeight="1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ht="12.75" customHeight="1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ht="12.75" customHeight="1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ht="12.75" customHeight="1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ht="12.75" customHeight="1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ht="12.75" customHeight="1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ht="12.75" customHeight="1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ht="12.75" customHeight="1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ht="12.75" customHeight="1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ht="12.75" customHeight="1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ht="12.75" customHeight="1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ht="12.75" customHeight="1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ht="12.75" customHeight="1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ht="12.75" customHeight="1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ht="12.75" customHeight="1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ht="12.75" customHeight="1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ht="12.75" customHeight="1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ht="12.75" customHeight="1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ht="12.75" customHeight="1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ht="12.75" customHeight="1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ht="12.75" customHeight="1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ht="12.75" customHeight="1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ht="12.75" customHeight="1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ht="12.75" customHeight="1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ht="12.75" customHeight="1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ht="12.75" customHeight="1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ht="12.75" customHeight="1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ht="12.75" customHeight="1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ht="12.75" customHeight="1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ht="12.75" customHeight="1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ht="12.75" customHeight="1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ht="12.75" customHeight="1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ht="12.75" customHeight="1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ht="12.75" customHeight="1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ht="12.75" customHeight="1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ht="12.75" customHeight="1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ht="12.75" customHeight="1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ht="12.75" customHeight="1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ht="12.75" customHeight="1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ht="12.75" customHeight="1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ht="12.75" customHeight="1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ht="12.75" customHeight="1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ht="12.75" customHeight="1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ht="12.75" customHeight="1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ht="12.75" customHeight="1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ht="12.75" customHeight="1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ht="12.75" customHeight="1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ht="12.75" customHeight="1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ht="12.75" customHeight="1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ht="12.75" customHeight="1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ht="12.75" customHeight="1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ht="12.75" customHeight="1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ht="12.75" customHeight="1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ht="12.75" customHeight="1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ht="12.75" customHeight="1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ht="12.75" customHeight="1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ht="12.75" customHeight="1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ht="12.75" customHeight="1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ht="12.75" customHeight="1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ht="12.75" customHeight="1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ht="12.75" customHeight="1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ht="12.75" customHeight="1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ht="12.75" customHeight="1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ht="12.75" customHeight="1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ht="12.75" customHeight="1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ht="12.75" customHeight="1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ht="12.75" customHeight="1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ht="12.75" customHeight="1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ht="12.75" customHeight="1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ht="12.75" customHeight="1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ht="12.75" customHeight="1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ht="12.75" customHeight="1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ht="12.75" customHeight="1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ht="12.75" customHeight="1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ht="12.75" customHeight="1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ht="12.75" customHeight="1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ht="12.75" customHeight="1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ht="12.75" customHeight="1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ht="12.75" customHeight="1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ht="12.75" customHeight="1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ht="12.75" customHeight="1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ht="12.75" customHeight="1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ht="12.75" customHeight="1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ht="12.75" customHeight="1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ht="12.75" customHeight="1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ht="12.75" customHeight="1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ht="12.75" customHeight="1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ht="12.75" customHeight="1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ht="12.75" customHeight="1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ht="12.75" customHeight="1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ht="12.75" customHeight="1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ht="12.75" customHeight="1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ht="12.75" customHeight="1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ht="12.75" customHeight="1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ht="12.75" customHeight="1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ht="12.75" customHeight="1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ht="12.75" customHeight="1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ht="12.75" customHeight="1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ht="12.75" customHeight="1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ht="12.75" customHeight="1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ht="12.75" customHeight="1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ht="12.75" customHeight="1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ht="12.75" customHeight="1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ht="12.75" customHeight="1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ht="12.75" customHeight="1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ht="12.75" customHeight="1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ht="12.75" customHeight="1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ht="12.75" customHeight="1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ht="12.75" customHeight="1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ht="12.75" customHeight="1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ht="12.75" customHeight="1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ht="12.75" customHeight="1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ht="12.75" customHeight="1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ht="12.75" customHeight="1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ht="12.75" customHeight="1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ht="12.75" customHeight="1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ht="12.75" customHeight="1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ht="12.75" customHeight="1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ht="12.75" customHeight="1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ht="12.75" customHeight="1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ht="12.75" customHeight="1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ht="12.75" customHeight="1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ht="12.75" customHeight="1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ht="12.75" customHeight="1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ht="12.75" customHeight="1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ht="12.75" customHeight="1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ht="12.75" customHeight="1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ht="12.75" customHeight="1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ht="12.75" customHeight="1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ht="12.75" customHeight="1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ht="12.75" customHeight="1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ht="12.75" customHeight="1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ht="12.75" customHeight="1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ht="12.75" customHeight="1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ht="12.75" customHeight="1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ht="12.75" customHeight="1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ht="12.75" customHeight="1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ht="12.75" customHeight="1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ht="12.75" customHeight="1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ht="12.75" customHeight="1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ht="12.75" customHeight="1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ht="12.75" customHeight="1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ht="12.75" customHeight="1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ht="12.75" customHeight="1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ht="12.75" customHeight="1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ht="12.75" customHeight="1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ht="12.75" customHeight="1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ht="12.75" customHeight="1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ht="12.75" customHeight="1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ht="12.75" customHeight="1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ht="12.75" customHeight="1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ht="12.75" customHeight="1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ht="12.75" customHeight="1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ht="12.75" customHeight="1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ht="12.75" customHeight="1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ht="12.75" customHeight="1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ht="12.75" customHeight="1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ht="12.75" customHeight="1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ht="12.75" customHeight="1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ht="12.75" customHeight="1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ht="12.75" customHeight="1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ht="12.75" customHeight="1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ht="12.75" customHeight="1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ht="12.75" customHeight="1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ht="12.75" customHeight="1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ht="12.75" customHeight="1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ht="12.75" customHeight="1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ht="12.75" customHeight="1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ht="12.75" customHeight="1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ht="12.75" customHeight="1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ht="12.75" customHeight="1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ht="12.75" customHeight="1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ht="12.75" customHeight="1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ht="12.75" customHeight="1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ht="12.75" customHeight="1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ht="12.75" customHeight="1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ht="12.75" customHeight="1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ht="12.75" customHeight="1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ht="12.75" customHeight="1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ht="12.75" customHeight="1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ht="12.75" customHeight="1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ht="12.75" customHeight="1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ht="12.75" customHeight="1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ht="12.75" customHeight="1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ht="12.75" customHeight="1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ht="12.75" customHeight="1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ht="12.75" customHeight="1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ht="12.75" customHeight="1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ht="12.75" customHeight="1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ht="12.75" customHeight="1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ht="12.75" customHeight="1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ht="12.75" customHeight="1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ht="12.75" customHeight="1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ht="12.75" customHeight="1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ht="12.75" customHeight="1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ht="12.75" customHeight="1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ht="12.75" customHeight="1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ht="12.75" customHeight="1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ht="12.75" customHeight="1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ht="12.75" customHeight="1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ht="12.75" customHeight="1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ht="12.75" customHeight="1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ht="12.75" customHeight="1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ht="12.75" customHeight="1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ht="12.75" customHeight="1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ht="12.75" customHeight="1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ht="12.75" customHeight="1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ht="12.75" customHeight="1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ht="12.75" customHeight="1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ht="12.75" customHeight="1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ht="12.75" customHeight="1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ht="12.75" customHeight="1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ht="12.75" customHeight="1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ht="12.75" customHeight="1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ht="12.75" customHeight="1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ht="12.75" customHeight="1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ht="12.75" customHeight="1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ht="12.75" customHeight="1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ht="12.75" customHeight="1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ht="12.75" customHeight="1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ht="12.75" customHeight="1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ht="12.75" customHeight="1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ht="12.75" customHeight="1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ht="12.75" customHeight="1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ht="12.75" customHeight="1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ht="12.75" customHeight="1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ht="12.75" customHeight="1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ht="12.75" customHeight="1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ht="12.75" customHeight="1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ht="12.75" customHeight="1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ht="12.75" customHeight="1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ht="12.75" customHeight="1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ht="12.75" customHeight="1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ht="12.75" customHeight="1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ht="12.75" customHeight="1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ht="12.75" customHeight="1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ht="12.75" customHeight="1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ht="12.75" customHeight="1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ht="12.75" customHeight="1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ht="12.75" customHeight="1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ht="12.75" customHeight="1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ht="12.75" customHeight="1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ht="12.75" customHeight="1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ht="12.75" customHeight="1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ht="12.75" customHeight="1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ht="12.75" customHeight="1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ht="12.75" customHeight="1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ht="12.75" customHeight="1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ht="12.75" customHeight="1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ht="12.75" customHeight="1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ht="12.75" customHeight="1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ht="12.75" customHeight="1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ht="12.75" customHeight="1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ht="12.75" customHeight="1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ht="12.75" customHeight="1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ht="12.75" customHeight="1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ht="12.75" customHeight="1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ht="12.75" customHeight="1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ht="12.75" customHeight="1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ht="12.75" customHeight="1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ht="12.75" customHeight="1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ht="12.75" customHeight="1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ht="12.75" customHeight="1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ht="12.75" customHeight="1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ht="12.75" customHeight="1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ht="12.75" customHeight="1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ht="12.75" customHeight="1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ht="12.75" customHeight="1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ht="12.75" customHeight="1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ht="12.75" customHeight="1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ht="12.75" customHeight="1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ht="12.75" customHeight="1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ht="12.75" customHeight="1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ht="12.75" customHeight="1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ht="12.75" customHeight="1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ht="12.75" customHeight="1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ht="12.75" customHeight="1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ht="12.75" customHeight="1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ht="12.75" customHeight="1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ht="12.75" customHeight="1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ht="12.75" customHeight="1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ht="12.75" customHeight="1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ht="12.75" customHeight="1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ht="12.75" customHeight="1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ht="12.75" customHeight="1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ht="12.75" customHeight="1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ht="12.75" customHeight="1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ht="12.75" customHeight="1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ht="12.75" customHeight="1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ht="12.75" customHeight="1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ht="12.75" customHeight="1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ht="12.75" customHeight="1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ht="12.75" customHeight="1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ht="12.75" customHeight="1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ht="12.75" customHeight="1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ht="12.75" customHeight="1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ht="12.75" customHeight="1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ht="12.75" customHeight="1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ht="12.75" customHeight="1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ht="12.75" customHeight="1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ht="12.75" customHeight="1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ht="12.75" customHeight="1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ht="12.75" customHeight="1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ht="12.75" customHeight="1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ht="12.75" customHeight="1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ht="12.75" customHeight="1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ht="12.75" customHeight="1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ht="12.75" customHeight="1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ht="12.75" customHeight="1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ht="12.75" customHeight="1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ht="12.75" customHeight="1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ht="12.75" customHeight="1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ht="12.75" customHeight="1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ht="12.75" customHeight="1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ht="12.75" customHeight="1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ht="12.75" customHeight="1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ht="12.75" customHeight="1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ht="12.75" customHeight="1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ht="12.75" customHeight="1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ht="12.75" customHeight="1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ht="12.75" customHeight="1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ht="12.75" customHeight="1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ht="12.75" customHeight="1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ht="12.75" customHeight="1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ht="12.75" customHeight="1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ht="12.75" customHeight="1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ht="12.75" customHeight="1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ht="12.75" customHeight="1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ht="12.75" customHeight="1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ht="12.75" customHeight="1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ht="12.75" customHeight="1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ht="12.75" customHeight="1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ht="12.75" customHeight="1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ht="12.75" customHeight="1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ht="12.75" customHeight="1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ht="12.75" customHeight="1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ht="12.75" customHeight="1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ht="12.75" customHeight="1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ht="12.75" customHeight="1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ht="12.75" customHeight="1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ht="12.75" customHeight="1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ht="12.75" customHeight="1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ht="12.75" customHeight="1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ht="12.75" customHeight="1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ht="12.75" customHeight="1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ht="12.75" customHeight="1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ht="12.75" customHeight="1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ht="12.75" customHeight="1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ht="12.75" customHeight="1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ht="12.75" customHeight="1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ht="12.75" customHeight="1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ht="12.75" customHeight="1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ht="12.75" customHeight="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ht="12.75" customHeight="1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ht="12.75" customHeight="1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ht="12.75" customHeight="1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ht="12.75" customHeight="1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ht="12.75" customHeight="1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ht="12.75" customHeight="1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ht="12.75" customHeight="1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ht="12.75" customHeight="1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ht="12.75" customHeight="1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ht="12.75" customHeight="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ht="12.75" customHeight="1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ht="12.75" customHeight="1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ht="12.75" customHeight="1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ht="12.75" customHeight="1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ht="12.75" customHeight="1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ht="12.75" customHeight="1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ht="12.75" customHeight="1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ht="12.75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ht="12.75" customHeight="1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ht="12.75" customHeight="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ht="12.75" customHeight="1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ht="12.75" customHeight="1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ht="12.75" customHeight="1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ht="12.75" customHeight="1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ht="12.75" customHeight="1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ht="12.75" customHeight="1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ht="12.75" customHeight="1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ht="12.75" customHeight="1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ht="12.75" customHeight="1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ht="12.75" customHeight="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ht="12.75" customHeight="1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ht="12.75" customHeight="1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ht="12.75" customHeight="1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ht="12.75" customHeight="1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ht="12.75" customHeight="1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ht="12.75" customHeight="1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ht="12.75" customHeight="1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ht="12.75" customHeight="1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ht="12.75" customHeight="1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ht="12.75" customHeight="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ht="12.75" customHeight="1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ht="12.75" customHeight="1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ht="12.75" customHeight="1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ht="12.75" customHeight="1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ht="12.75" customHeight="1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ht="12.75" customHeight="1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ht="12.75" customHeight="1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ht="12.75" customHeight="1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ht="12.75" customHeight="1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ht="12.75" customHeight="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ht="12.75" customHeight="1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ht="12.75" customHeight="1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ht="12.75" customHeight="1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ht="12.75" customHeight="1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ht="12.75" customHeight="1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ht="12.75" customHeight="1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ht="12.75" customHeight="1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ht="12.75" customHeight="1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ht="12.75" customHeight="1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ht="12.75" customHeight="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ht="12.75" customHeight="1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ht="12.75" customHeight="1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ht="12.75" customHeight="1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ht="12.75" customHeight="1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ht="12.75" customHeight="1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ht="12.75" customHeight="1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ht="12.75" customHeight="1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ht="12.75" customHeight="1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ht="12.75" customHeight="1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ht="12.75" customHeight="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ht="12.75" customHeight="1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ht="12.75" customHeight="1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ht="12.75" customHeight="1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ht="12.75" customHeight="1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ht="12.75" customHeight="1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ht="12.75" customHeight="1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ht="12.75" customHeight="1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ht="12.75" customHeight="1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ht="12.75" customHeight="1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ht="12.75" customHeight="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ht="12.75" customHeight="1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ht="12.75" customHeight="1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ht="12.75" customHeight="1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ht="12.75" customHeight="1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ht="12.75" customHeight="1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ht="12.75" customHeight="1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ht="12.75" customHeight="1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ht="12.75" customHeight="1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ht="12.75" customHeight="1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ht="12.75" customHeight="1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  <row r="922" ht="12.75" customHeight="1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</row>
    <row r="923" ht="12.75" customHeight="1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</row>
    <row r="924" ht="12.75" customHeight="1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</row>
    <row r="925" ht="12.75" customHeight="1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</row>
    <row r="926" ht="12.75" customHeight="1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</row>
    <row r="927" ht="12.75" customHeight="1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</row>
    <row r="928" ht="12.75" customHeight="1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</row>
    <row r="929" ht="12.75" customHeight="1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</row>
    <row r="930" ht="12.75" customHeight="1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</row>
    <row r="931" ht="12.75" customHeight="1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</row>
    <row r="932" ht="12.75" customHeight="1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</row>
    <row r="933" ht="12.75" customHeight="1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</row>
    <row r="934" ht="12.75" customHeight="1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</row>
    <row r="935" ht="12.75" customHeight="1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</row>
    <row r="936" ht="12.75" customHeight="1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</row>
    <row r="937" ht="12.75" customHeight="1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</row>
    <row r="938" ht="12.75" customHeight="1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</row>
    <row r="939" ht="12.75" customHeight="1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</row>
    <row r="940" ht="12.75" customHeight="1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</row>
    <row r="941" ht="12.75" customHeight="1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</row>
    <row r="942" ht="12.75" customHeight="1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</row>
    <row r="943" ht="12.75" customHeight="1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</row>
    <row r="944" ht="12.75" customHeight="1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</row>
    <row r="945" ht="12.75" customHeight="1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</row>
    <row r="946" ht="12.75" customHeight="1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</row>
    <row r="947" ht="12.75" customHeight="1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</row>
    <row r="948" ht="12.75" customHeight="1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</row>
    <row r="949" ht="12.75" customHeight="1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</row>
    <row r="950" ht="12.75" customHeight="1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</row>
    <row r="951" ht="12.75" customHeight="1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</row>
    <row r="952" ht="12.75" customHeight="1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</row>
    <row r="953" ht="12.75" customHeight="1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</row>
    <row r="954" ht="12.75" customHeight="1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</row>
    <row r="955" ht="12.75" customHeight="1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</row>
    <row r="956" ht="12.75" customHeight="1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</row>
    <row r="957" ht="12.75" customHeight="1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</row>
    <row r="958" ht="12.75" customHeight="1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</row>
    <row r="959" ht="12.75" customHeight="1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</row>
    <row r="960" ht="12.75" customHeight="1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</row>
    <row r="961" ht="12.75" customHeight="1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</row>
    <row r="962" ht="12.75" customHeight="1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</row>
    <row r="963" ht="12.75" customHeight="1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</row>
    <row r="964" ht="12.75" customHeight="1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</row>
    <row r="965" ht="12.75" customHeight="1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</row>
    <row r="966" ht="12.75" customHeight="1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</row>
    <row r="967" ht="12.75" customHeight="1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</row>
    <row r="968" ht="12.75" customHeight="1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</row>
    <row r="969" ht="12.75" customHeight="1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</row>
    <row r="970" ht="12.75" customHeight="1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</row>
    <row r="971" ht="12.75" customHeight="1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</row>
    <row r="972" ht="12.75" customHeight="1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</row>
    <row r="973" ht="12.75" customHeight="1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</row>
    <row r="974" ht="12.75" customHeight="1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</row>
    <row r="975" ht="12.75" customHeight="1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</row>
    <row r="976" ht="12.75" customHeight="1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</row>
    <row r="977" ht="12.75" customHeight="1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</row>
    <row r="978" ht="12.75" customHeight="1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</row>
    <row r="979" ht="12.75" customHeight="1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</row>
    <row r="980" ht="12.75" customHeight="1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</row>
    <row r="981" ht="12.75" customHeight="1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</row>
    <row r="982" ht="12.75" customHeight="1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</row>
    <row r="983" ht="12.75" customHeight="1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</row>
    <row r="984" ht="12.75" customHeight="1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</row>
    <row r="985" ht="12.75" customHeight="1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</row>
    <row r="986" ht="12.75" customHeight="1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</row>
    <row r="987" ht="12.75" customHeight="1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</row>
    <row r="988" ht="12.75" customHeight="1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</row>
    <row r="989" ht="12.75" customHeight="1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</row>
    <row r="990" ht="12.75" customHeight="1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</row>
    <row r="991" ht="12.75" customHeight="1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</row>
    <row r="992" ht="12.75" customHeight="1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</row>
    <row r="993" ht="12.75" customHeight="1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</row>
    <row r="994" ht="12.75" customHeight="1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</row>
    <row r="995" ht="12.75" customHeight="1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</row>
    <row r="996" ht="12.75" customHeight="1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</row>
    <row r="997" ht="12.75" customHeight="1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</row>
    <row r="998" ht="12.75" customHeight="1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</row>
    <row r="999" ht="12.75" customHeight="1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</row>
    <row r="1000" ht="12.75" customHeight="1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35433070866141736" footer="0.0" header="0.0" left="0.3937007874015748" right="0.5905511811023623" top="1.09"/>
  <pageSetup scale="73" orientation="portrait"/>
  <headerFooter>
    <oddHeader>&amp;C AGUAS DEL HUILA S.A. E.S.P. NIT.  800.100.553-2 FORMATO: MATRIZ DE REGISTRO Y MEDICIÓN DE INDICADORES VERSION 8.0</oddHeader>
    <oddFooter>&amp;RPág. &amp;P | &amp;P</oddFooter>
  </headerFooter>
  <drawing r:id="rId1"/>
</worksheet>
</file>